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<sst xmlns="http://schemas.openxmlformats.org/spreadsheetml/2006/main" count="211" uniqueCount="207">
  <si>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</si>
  <si>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</si>
  <si>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</si>
  <si>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</si>
  <si>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</si>
  <si>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</si>
  <si>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</si>
  <si>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</si>
  <si>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</si>
  <si>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</si>
  <si>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</si>
  <si>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</si>
  <si>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</si>
  <si>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</si>
  <si>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</si>
  <si>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</si>
  <si>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</si>
  <si>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</si>
  <si>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</si>
  <si>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</si>
  <si>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</si>
  <si>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</si>
  <si>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</si>
  <si>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</si>
  <si>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</si>
  <si>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</si>
  <si>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</si>
  <si>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</si>
  <si>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</si>
  <si>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</si>
  <si>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</si>
  <si>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</si>
  <si>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</si>
  <si>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</si>
  <si>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</si>
  <si>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</si>
  <si>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</si>
  <si>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</si>
  <si>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</si>
  <si>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</si>
  <si>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</si>
  <si>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</si>
  <si>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</si>
  <si>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</si>
  <si>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</si>
  <si>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</si>
  <si>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</si>
  <si>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</si>
  <si>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</si>
  <si>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</si>
  <si>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</si>
  <si>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</si>
  <si>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</si>
  <si>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</si>
  <si>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</si>
  <si>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</si>
  <si>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</si>
  <si>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</si>
  <si>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</si>
  <si>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</si>
  <si>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</si>
  <si>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</si>
  <si>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</si>
  <si>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</si>
  <si>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</si>
  <si>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</si>
  <si>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</si>
  <si>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</si>
  <si>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</si>
  <si>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</si>
  <si>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</si>
  <si>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</si>
  <si>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</si>
  <si>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</si>
  <si>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</si>
  <si>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</si>
  <si>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</si>
  <si>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</si>
  <si>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</si>
  <si>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</si>
  <si>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</si>
  <si>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</si>
  <si>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</si>
  <si>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</si>
  <si>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</si>
  <si>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</si>
  <si>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</si>
  <si>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</si>
  <si>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</si>
  <si>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</si>
  <si>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</si>
  <si>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</si>
  <si>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</si>
  <si>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</si>
  <si>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</si>
  <si>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</si>
  <si>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</si>
  <si>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</si>
  <si>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</si>
  <si>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</si>
  <si>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</si>
  <si>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</si>
  <si>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</si>
  <si>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</si>
  <si>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</si>
  <si>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</si>
  <si>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</si>
  <si>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</si>
  <si>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</si>
  <si>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</si>
  <si>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</si>
  <si>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</si>
  <si>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</si>
  <si>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</si>
  <si>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</si>
  <si>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</si>
  <si>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</si>
  <si>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</si>
  <si>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</si>
  <si>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</si>
  <si>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</si>
  <si>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</si>
  <si>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</si>
  <si>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</si>
  <si>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</si>
  <si>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</si>
  <si>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</si>
  <si>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</si>
  <si>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</si>
  <si>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</si>
  <si>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</si>
  <si>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</si>
  <si>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</si>
  <si>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</si>
  <si>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</si>
  <si>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</si>
  <si>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</si>
  <si>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</si>
  <si>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</si>
  <si>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</si>
  <si>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</si>
  <si>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</si>
  <si>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</si>
  <si>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</si>
  <si>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</si>
  <si>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</si>
  <si>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</si>
  <si>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</si>
  <si>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</si>
  <si>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</si>
  <si>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</si>
  <si>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</si>
  <si>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</si>
  <si>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</si>
  <si>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</si>
  <si>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</si>
  <si>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</si>
  <si>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</si>
  <si>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</si>
  <si>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</si>
  <si>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</si>
  <si>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</si>
  <si>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</si>
  <si>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</si>
  <si>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</si>
  <si>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</si>
  <si>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</si>
  <si>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</si>
  <si>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</si>
  <si>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</si>
  <si>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</si>
  <si>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</si>
  <si>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</si>
  <si>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</si>
  <si>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</si>
  <si>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</si>
  <si>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</si>
  <si>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</si>
  <si>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</si>
  <si>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</si>
  <si>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</si>
  <si>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</si>
  <si>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</si>
  <si>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</si>
  <si>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</si>
  <si>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</si>
  <si>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</si>
  <si>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</si>
  <si>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</si>
  <si>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</si>
  <si>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</si>
  <si>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</si>
  <si>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</si>
  <si>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</si>
  <si>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</si>
  <si>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</si>
  <si>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</si>
  <si>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</si>
  <si>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</si>
  <si>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</si>
  <si>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</si>
  <si>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</si>
  <si>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</si>
  <si>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</si>
  <si>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</si>
  <si>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</si>
  <si>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1 kwartale 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</si>
</sst>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1">
      <pane xSplit="2" ySplit="6" topLeftCell="C18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98" sqref="L198"/>
    </sheetView>
  </sheetViews>
  <sheetFormatPr defaultColWidth="9.00390625" defaultRowHeight="12.75"/>
  <cols>
    <col min="1" max="1" width="4.625" style="28" customWidth="1"/>
    <col min="2" max="2" width="27.125" style="32" customWidth="1"/>
    <col min="3" max="3" width="12.253906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9" width="10.75390625" style="28" bestFit="1" customWidth="1"/>
    <col min="10" max="16384" width="9.125" style="28" customWidth="1"/>
  </cols>
  <sheetData>
    <row r="1" spans="1:8" s="1" customFormat="1" ht="15.75">
      <c r="A1" s="40" t="s">
        <v>206</v>
      </c>
      <c r="B1" s="40"/>
      <c r="C1" s="40"/>
      <c r="D1" s="40"/>
      <c r="E1" s="40"/>
      <c r="F1" s="40"/>
      <c r="G1" s="40"/>
      <c r="H1" s="40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1" t="s">
        <v>0</v>
      </c>
      <c r="H3" s="41"/>
    </row>
    <row r="4" spans="1:8" s="5" customFormat="1" ht="34.5" customHeight="1">
      <c r="A4" s="42" t="s">
        <v>1</v>
      </c>
      <c r="B4" s="44" t="s">
        <v>2</v>
      </c>
      <c r="C4" s="46" t="s">
        <v>3</v>
      </c>
      <c r="D4" s="46"/>
      <c r="E4" s="46" t="s">
        <v>4</v>
      </c>
      <c r="F4" s="46"/>
      <c r="G4" s="47" t="s">
        <v>5</v>
      </c>
      <c r="H4" s="48"/>
    </row>
    <row r="5" spans="1:8" s="5" customFormat="1" ht="41.25" customHeight="1">
      <c r="A5" s="43"/>
      <c r="B5" s="45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3" customFormat="1" ht="19.5" customHeight="1">
      <c r="A7" s="9">
        <v>1</v>
      </c>
      <c r="B7" s="9" t="s">
        <v>8</v>
      </c>
      <c r="C7" s="10">
        <v>1408888.9249999998</v>
      </c>
      <c r="D7" s="11">
        <v>402426.01667000004</v>
      </c>
      <c r="E7" s="12">
        <v>1283626.517</v>
      </c>
      <c r="F7" s="12">
        <v>263574.89487999986</v>
      </c>
      <c r="G7" s="10">
        <f>C7-E7</f>
        <v>125262.40799999982</v>
      </c>
      <c r="H7" s="10">
        <f>D7-F7</f>
        <v>138851.12179000018</v>
      </c>
    </row>
    <row r="8" spans="1:8" s="13" customFormat="1" ht="12.75">
      <c r="A8" s="9"/>
      <c r="B8" s="14"/>
      <c r="C8" s="15"/>
      <c r="D8" s="16"/>
      <c r="E8" s="12"/>
      <c r="F8" s="12"/>
      <c r="G8" s="15"/>
      <c r="H8" s="15"/>
    </row>
    <row r="9" spans="1:8" s="13" customFormat="1" ht="12.75">
      <c r="A9" s="9"/>
      <c r="B9" s="14" t="s">
        <v>9</v>
      </c>
      <c r="C9" s="15"/>
      <c r="D9" s="16"/>
      <c r="E9" s="17"/>
      <c r="F9" s="17"/>
      <c r="G9" s="15"/>
      <c r="H9" s="15"/>
    </row>
    <row r="10" spans="1:8" s="20" customFormat="1" ht="12.75">
      <c r="A10" s="18">
        <v>1</v>
      </c>
      <c r="B10" s="19" t="s">
        <v>10</v>
      </c>
      <c r="C10" s="15">
        <v>129103.63531000006</v>
      </c>
      <c r="D10" s="16">
        <v>38390.27743000001</v>
      </c>
      <c r="E10" s="17">
        <v>129485.75336999998</v>
      </c>
      <c r="F10" s="17">
        <v>33609.25218</v>
      </c>
      <c r="G10" s="15">
        <f aca="true" t="shared" si="0" ref="G8:G71">C10-E10</f>
        <v>-382.11805999992066</v>
      </c>
      <c r="H10" s="15">
        <f aca="true" t="shared" si="1" ref="H8:H71">D10-F10</f>
        <v>4781.025250000006</v>
      </c>
    </row>
    <row r="11" spans="1:8" s="20" customFormat="1" ht="12.75">
      <c r="A11" s="18">
        <v>2</v>
      </c>
      <c r="B11" s="19" t="s">
        <v>11</v>
      </c>
      <c r="C11" s="15">
        <v>109185.85796999997</v>
      </c>
      <c r="D11" s="16">
        <v>31677.687350000007</v>
      </c>
      <c r="E11" s="17">
        <v>108422.68034</v>
      </c>
      <c r="F11" s="17">
        <v>24627.28602</v>
      </c>
      <c r="G11" s="15">
        <f t="shared" si="0"/>
        <v>763.1776299999619</v>
      </c>
      <c r="H11" s="15">
        <f t="shared" si="1"/>
        <v>7050.401330000008</v>
      </c>
    </row>
    <row r="12" spans="1:8" s="20" customFormat="1" ht="12.75">
      <c r="A12" s="18">
        <v>3</v>
      </c>
      <c r="B12" s="19" t="s">
        <v>12</v>
      </c>
      <c r="C12" s="15">
        <v>47203.32205000001</v>
      </c>
      <c r="D12" s="16">
        <v>14240.447219999998</v>
      </c>
      <c r="E12" s="17">
        <v>46683.35418</v>
      </c>
      <c r="F12" s="17">
        <v>10474.757249999991</v>
      </c>
      <c r="G12" s="15">
        <f t="shared" si="0"/>
        <v>519.9678700000077</v>
      </c>
      <c r="H12" s="15">
        <f t="shared" si="1"/>
        <v>3765.6899700000067</v>
      </c>
    </row>
    <row r="13" spans="1:8" s="20" customFormat="1" ht="12.75">
      <c r="A13" s="18">
        <v>4</v>
      </c>
      <c r="B13" s="19" t="s">
        <v>13</v>
      </c>
      <c r="C13" s="15">
        <v>216975.168</v>
      </c>
      <c r="D13" s="16">
        <v>65994.95340999999</v>
      </c>
      <c r="E13" s="17">
        <v>214140.918</v>
      </c>
      <c r="F13" s="17">
        <v>49056.68389999997</v>
      </c>
      <c r="G13" s="15">
        <f t="shared" si="0"/>
        <v>2834.25</v>
      </c>
      <c r="H13" s="15">
        <f t="shared" si="1"/>
        <v>16938.26951000002</v>
      </c>
    </row>
    <row r="14" spans="1:8" s="20" customFormat="1" ht="12.75">
      <c r="A14" s="18">
        <v>5</v>
      </c>
      <c r="B14" s="19" t="s">
        <v>14</v>
      </c>
      <c r="C14" s="15">
        <v>101943.0456</v>
      </c>
      <c r="D14" s="16">
        <v>26872.25222</v>
      </c>
      <c r="E14" s="17">
        <v>92417.11459999999</v>
      </c>
      <c r="F14" s="17">
        <v>22899.28822999998</v>
      </c>
      <c r="G14" s="15">
        <f t="shared" si="0"/>
        <v>9525.931000000011</v>
      </c>
      <c r="H14" s="15">
        <f t="shared" si="1"/>
        <v>3972.9639900000184</v>
      </c>
    </row>
    <row r="15" spans="1:8" s="20" customFormat="1" ht="12.75">
      <c r="A15" s="18">
        <v>6</v>
      </c>
      <c r="B15" s="19" t="s">
        <v>15</v>
      </c>
      <c r="C15" s="15">
        <v>91605.236</v>
      </c>
      <c r="D15" s="16">
        <v>27155.521179999996</v>
      </c>
      <c r="E15" s="17">
        <v>85604.652</v>
      </c>
      <c r="F15" s="17">
        <v>21371.06229</v>
      </c>
      <c r="G15" s="15">
        <f t="shared" si="0"/>
        <v>6000.584000000003</v>
      </c>
      <c r="H15" s="15">
        <f t="shared" si="1"/>
        <v>5784.458889999994</v>
      </c>
    </row>
    <row r="16" spans="1:8" s="20" customFormat="1" ht="12.75">
      <c r="A16" s="18">
        <v>7</v>
      </c>
      <c r="B16" s="19" t="s">
        <v>16</v>
      </c>
      <c r="C16" s="15">
        <v>67806.64199999999</v>
      </c>
      <c r="D16" s="16">
        <v>20296.174050000005</v>
      </c>
      <c r="E16" s="17">
        <v>68274.3</v>
      </c>
      <c r="F16" s="17">
        <v>16705.735099999998</v>
      </c>
      <c r="G16" s="15">
        <f t="shared" si="0"/>
        <v>-467.65800000001036</v>
      </c>
      <c r="H16" s="15">
        <f t="shared" si="1"/>
        <v>3590.438950000007</v>
      </c>
    </row>
    <row r="17" spans="1:8" s="20" customFormat="1" ht="12.75">
      <c r="A17" s="18">
        <v>8</v>
      </c>
      <c r="B17" s="19" t="s">
        <v>17</v>
      </c>
      <c r="C17" s="15">
        <v>101300.471</v>
      </c>
      <c r="D17" s="16">
        <v>31974.24309</v>
      </c>
      <c r="E17" s="17">
        <v>104128.97469</v>
      </c>
      <c r="F17" s="17">
        <v>27264.031850000018</v>
      </c>
      <c r="G17" s="15">
        <f t="shared" si="0"/>
        <v>-2828.5036899999977</v>
      </c>
      <c r="H17" s="15">
        <f t="shared" si="1"/>
        <v>4710.211239999982</v>
      </c>
    </row>
    <row r="18" spans="1:8" s="20" customFormat="1" ht="12.75">
      <c r="A18" s="18">
        <v>9</v>
      </c>
      <c r="B18" s="19" t="s">
        <v>18</v>
      </c>
      <c r="C18" s="15">
        <v>111870.96773000002</v>
      </c>
      <c r="D18" s="16">
        <v>32750.605659999994</v>
      </c>
      <c r="E18" s="17">
        <v>110670.56668000002</v>
      </c>
      <c r="F18" s="17">
        <v>30047.112110000002</v>
      </c>
      <c r="G18" s="15">
        <f t="shared" si="0"/>
        <v>1200.4010500000004</v>
      </c>
      <c r="H18" s="15">
        <f t="shared" si="1"/>
        <v>2703.493549999992</v>
      </c>
    </row>
    <row r="19" spans="1:8" s="20" customFormat="1" ht="12.75">
      <c r="A19" s="18">
        <v>10</v>
      </c>
      <c r="B19" s="19" t="s">
        <v>19</v>
      </c>
      <c r="C19" s="15">
        <v>64794.19600000001</v>
      </c>
      <c r="D19" s="16">
        <v>20183.406270000007</v>
      </c>
      <c r="E19" s="17">
        <v>64590.894</v>
      </c>
      <c r="F19" s="17">
        <v>16062.243870000004</v>
      </c>
      <c r="G19" s="15">
        <f t="shared" si="0"/>
        <v>203.3020000000106</v>
      </c>
      <c r="H19" s="15">
        <f t="shared" si="1"/>
        <v>4121.162400000003</v>
      </c>
    </row>
    <row r="20" spans="1:8" s="20" customFormat="1" ht="12.75">
      <c r="A20" s="18">
        <v>11</v>
      </c>
      <c r="B20" s="19" t="s">
        <v>20</v>
      </c>
      <c r="C20" s="15">
        <v>107667.031</v>
      </c>
      <c r="D20" s="16">
        <v>32775.049419999996</v>
      </c>
      <c r="E20" s="17">
        <v>107468.604</v>
      </c>
      <c r="F20" s="17">
        <v>27661.29812</v>
      </c>
      <c r="G20" s="15">
        <f t="shared" si="0"/>
        <v>198.42699999999604</v>
      </c>
      <c r="H20" s="15">
        <f t="shared" si="1"/>
        <v>5113.751299999996</v>
      </c>
    </row>
    <row r="21" spans="1:8" s="20" customFormat="1" ht="12.75">
      <c r="A21" s="18">
        <v>12</v>
      </c>
      <c r="B21" s="19" t="s">
        <v>21</v>
      </c>
      <c r="C21" s="15">
        <v>137640.94966</v>
      </c>
      <c r="D21" s="16">
        <v>40977.463530000015</v>
      </c>
      <c r="E21" s="17">
        <v>138603.06037999998</v>
      </c>
      <c r="F21" s="17">
        <v>30678.48112000001</v>
      </c>
      <c r="G21" s="15">
        <f t="shared" si="0"/>
        <v>-962.1107199999678</v>
      </c>
      <c r="H21" s="15">
        <f t="shared" si="1"/>
        <v>10298.982410000004</v>
      </c>
    </row>
    <row r="22" spans="1:8" s="20" customFormat="1" ht="12.75">
      <c r="A22" s="18">
        <v>13</v>
      </c>
      <c r="B22" s="19" t="s">
        <v>22</v>
      </c>
      <c r="C22" s="15">
        <v>56395.01290999999</v>
      </c>
      <c r="D22" s="16">
        <v>15384.460200000003</v>
      </c>
      <c r="E22" s="17">
        <v>54180.03237</v>
      </c>
      <c r="F22" s="17">
        <v>11270.540550000007</v>
      </c>
      <c r="G22" s="15">
        <f t="shared" si="0"/>
        <v>2214.9805399999896</v>
      </c>
      <c r="H22" s="15">
        <f t="shared" si="1"/>
        <v>4113.919649999996</v>
      </c>
    </row>
    <row r="23" spans="1:8" s="20" customFormat="1" ht="12.75">
      <c r="A23" s="18">
        <v>14</v>
      </c>
      <c r="B23" s="19" t="s">
        <v>23</v>
      </c>
      <c r="C23" s="15">
        <v>177647.679</v>
      </c>
      <c r="D23" s="16">
        <v>57575.375700000004</v>
      </c>
      <c r="E23" s="17">
        <v>173951.048</v>
      </c>
      <c r="F23" s="17">
        <v>44506.16222999999</v>
      </c>
      <c r="G23" s="15">
        <f t="shared" si="0"/>
        <v>3696.630999999994</v>
      </c>
      <c r="H23" s="15">
        <f t="shared" si="1"/>
        <v>13069.213470000017</v>
      </c>
    </row>
    <row r="24" spans="1:8" s="20" customFormat="1" ht="12.75">
      <c r="A24" s="18">
        <v>15</v>
      </c>
      <c r="B24" s="19" t="s">
        <v>24</v>
      </c>
      <c r="C24" s="15">
        <v>172886.69779999997</v>
      </c>
      <c r="D24" s="16">
        <v>53398.87241999998</v>
      </c>
      <c r="E24" s="17">
        <v>173230.33380000002</v>
      </c>
      <c r="F24" s="17">
        <v>43138.04069000001</v>
      </c>
      <c r="G24" s="15">
        <f t="shared" si="0"/>
        <v>-343.6360000000568</v>
      </c>
      <c r="H24" s="15">
        <f t="shared" si="1"/>
        <v>10260.831729999969</v>
      </c>
    </row>
    <row r="25" spans="1:8" s="20" customFormat="1" ht="12.75">
      <c r="A25" s="18">
        <v>16</v>
      </c>
      <c r="B25" s="19" t="s">
        <v>25</v>
      </c>
      <c r="C25" s="15">
        <v>129906.85013</v>
      </c>
      <c r="D25" s="16">
        <v>39917.53689000003</v>
      </c>
      <c r="E25" s="17">
        <v>133654.50212999998</v>
      </c>
      <c r="F25" s="17">
        <v>31520.624130000004</v>
      </c>
      <c r="G25" s="15">
        <f t="shared" si="0"/>
        <v>-3747.6519999999728</v>
      </c>
      <c r="H25" s="15">
        <f t="shared" si="1"/>
        <v>8396.912760000028</v>
      </c>
    </row>
    <row r="26" spans="1:8" s="20" customFormat="1" ht="12.75">
      <c r="A26" s="18">
        <v>17</v>
      </c>
      <c r="B26" s="19" t="s">
        <v>26</v>
      </c>
      <c r="C26" s="15">
        <v>170363.868</v>
      </c>
      <c r="D26" s="16">
        <v>54961.68469999999</v>
      </c>
      <c r="E26" s="17">
        <v>166138.92500000002</v>
      </c>
      <c r="F26" s="17">
        <v>41530.87607999998</v>
      </c>
      <c r="G26" s="15">
        <f t="shared" si="0"/>
        <v>4224.94299999997</v>
      </c>
      <c r="H26" s="15">
        <f t="shared" si="1"/>
        <v>13430.80862000001</v>
      </c>
    </row>
    <row r="27" spans="1:10" s="22" customFormat="1" ht="21.75" customHeight="1">
      <c r="A27" s="37" t="s">
        <v>27</v>
      </c>
      <c r="B27" s="38"/>
      <c r="C27" s="21">
        <f>SUM(C10:C26)</f>
        <v>1994296.63016</v>
      </c>
      <c r="D27" s="21">
        <f>SUM(D10:D26)</f>
        <v>604526.01074</v>
      </c>
      <c r="E27" s="21">
        <f>SUM(E10:E26)</f>
        <v>1971645.7135399997</v>
      </c>
      <c r="F27" s="21">
        <f>SUM(F10:F26)</f>
        <v>482423.47571999993</v>
      </c>
      <c r="G27" s="21">
        <f>SUM(G10:G26)</f>
        <v>22650.916620000018</v>
      </c>
      <c r="H27" s="21">
        <f>SUM(H10:H26)</f>
        <v>122102.53502000005</v>
      </c>
      <c r="I27" s="33"/>
      <c r="J27" s="33"/>
    </row>
    <row r="28" spans="1:8" s="20" customFormat="1" ht="12.75">
      <c r="A28" s="18"/>
      <c r="B28" s="14" t="s">
        <v>28</v>
      </c>
      <c r="C28" s="15"/>
      <c r="D28" s="16"/>
      <c r="E28" s="17"/>
      <c r="F28" s="17"/>
      <c r="G28" s="15"/>
      <c r="H28" s="15"/>
    </row>
    <row r="29" spans="1:8" s="20" customFormat="1" ht="12.75">
      <c r="A29" s="18">
        <v>1</v>
      </c>
      <c r="B29" s="23" t="s">
        <v>29</v>
      </c>
      <c r="C29" s="15">
        <v>1236385.93368</v>
      </c>
      <c r="D29" s="16">
        <v>368590.49376999977</v>
      </c>
      <c r="E29" s="17">
        <v>1200484.2648300005</v>
      </c>
      <c r="F29" s="17">
        <v>297237.7102800002</v>
      </c>
      <c r="G29" s="15">
        <f t="shared" si="0"/>
        <v>35901.66884999955</v>
      </c>
      <c r="H29" s="15">
        <f t="shared" si="1"/>
        <v>71352.7834899996</v>
      </c>
    </row>
    <row r="30" spans="1:8" s="20" customFormat="1" ht="12.75">
      <c r="A30" s="18">
        <v>2</v>
      </c>
      <c r="B30" s="23" t="s">
        <v>30</v>
      </c>
      <c r="C30" s="15">
        <v>964697.089</v>
      </c>
      <c r="D30" s="16">
        <v>264376.61569000006</v>
      </c>
      <c r="E30" s="17">
        <v>969389.1540000001</v>
      </c>
      <c r="F30" s="17">
        <v>249709.43503000017</v>
      </c>
      <c r="G30" s="15">
        <f t="shared" si="0"/>
        <v>-4692.0650000000605</v>
      </c>
      <c r="H30" s="15">
        <f t="shared" si="1"/>
        <v>14667.180659999896</v>
      </c>
    </row>
    <row r="31" spans="1:8" s="20" customFormat="1" ht="12.75">
      <c r="A31" s="18">
        <v>3</v>
      </c>
      <c r="B31" s="23" t="s">
        <v>31</v>
      </c>
      <c r="C31" s="15">
        <v>701756.0871000001</v>
      </c>
      <c r="D31" s="16">
        <v>198739.98695000005</v>
      </c>
      <c r="E31" s="17">
        <v>698037.7485400001</v>
      </c>
      <c r="F31" s="17">
        <v>165935.85714999982</v>
      </c>
      <c r="G31" s="15">
        <f t="shared" si="0"/>
        <v>3718.338560000062</v>
      </c>
      <c r="H31" s="15">
        <f t="shared" si="1"/>
        <v>32804.12980000023</v>
      </c>
    </row>
    <row r="32" spans="1:8" s="20" customFormat="1" ht="12.75">
      <c r="A32" s="18">
        <v>4</v>
      </c>
      <c r="B32" s="23" t="s">
        <v>32</v>
      </c>
      <c r="C32" s="15">
        <v>1397718.5059999998</v>
      </c>
      <c r="D32" s="16">
        <v>422883.1466699999</v>
      </c>
      <c r="E32" s="17">
        <v>1322741.1369999999</v>
      </c>
      <c r="F32" s="17">
        <v>353637.29224000033</v>
      </c>
      <c r="G32" s="15">
        <f t="shared" si="0"/>
        <v>74977.36899999995</v>
      </c>
      <c r="H32" s="15">
        <f t="shared" si="1"/>
        <v>69245.85442999954</v>
      </c>
    </row>
    <row r="33" spans="1:8" s="20" customFormat="1" ht="12.75">
      <c r="A33" s="18">
        <v>5</v>
      </c>
      <c r="B33" s="23" t="s">
        <v>33</v>
      </c>
      <c r="C33" s="15">
        <v>832976.0027000002</v>
      </c>
      <c r="D33" s="16">
        <v>233663.93951000005</v>
      </c>
      <c r="E33" s="17">
        <v>770873.2363699997</v>
      </c>
      <c r="F33" s="17">
        <v>206263.62837000005</v>
      </c>
      <c r="G33" s="15">
        <f t="shared" si="0"/>
        <v>62102.76633000048</v>
      </c>
      <c r="H33" s="15">
        <f t="shared" si="1"/>
        <v>27400.311140000005</v>
      </c>
    </row>
    <row r="34" spans="1:8" s="20" customFormat="1" ht="12.75">
      <c r="A34" s="18">
        <v>6</v>
      </c>
      <c r="B34" s="23" t="s">
        <v>34</v>
      </c>
      <c r="C34" s="15">
        <v>1319995.7750099995</v>
      </c>
      <c r="D34" s="16">
        <v>359395.3511199999</v>
      </c>
      <c r="E34" s="17">
        <v>1217824.11782</v>
      </c>
      <c r="F34" s="17">
        <v>282145.4077299997</v>
      </c>
      <c r="G34" s="15">
        <f t="shared" si="0"/>
        <v>102171.65718999947</v>
      </c>
      <c r="H34" s="15">
        <f t="shared" si="1"/>
        <v>77249.9433900002</v>
      </c>
    </row>
    <row r="35" spans="1:8" s="20" customFormat="1" ht="12.75">
      <c r="A35" s="18">
        <v>7</v>
      </c>
      <c r="B35" s="23" t="s">
        <v>35</v>
      </c>
      <c r="C35" s="15">
        <v>537227.31675</v>
      </c>
      <c r="D35" s="16">
        <v>149488.21239999987</v>
      </c>
      <c r="E35" s="17">
        <v>521773.1518999996</v>
      </c>
      <c r="F35" s="17">
        <v>124568.05112999996</v>
      </c>
      <c r="G35" s="15">
        <f t="shared" si="0"/>
        <v>15454.164850000408</v>
      </c>
      <c r="H35" s="15">
        <f t="shared" si="1"/>
        <v>24920.16126999991</v>
      </c>
    </row>
    <row r="36" spans="1:8" s="20" customFormat="1" ht="12.75">
      <c r="A36" s="18">
        <v>8</v>
      </c>
      <c r="B36" s="23" t="s">
        <v>36</v>
      </c>
      <c r="C36" s="15">
        <v>591067.3220799998</v>
      </c>
      <c r="D36" s="16">
        <v>172369.51338000002</v>
      </c>
      <c r="E36" s="17">
        <v>571214.1328700001</v>
      </c>
      <c r="F36" s="17">
        <v>135298.74117000005</v>
      </c>
      <c r="G36" s="15">
        <f t="shared" si="0"/>
        <v>19853.18920999975</v>
      </c>
      <c r="H36" s="15">
        <f t="shared" si="1"/>
        <v>37070.77220999997</v>
      </c>
    </row>
    <row r="37" spans="1:8" s="20" customFormat="1" ht="12.75">
      <c r="A37" s="18">
        <v>9</v>
      </c>
      <c r="B37" s="23" t="s">
        <v>37</v>
      </c>
      <c r="C37" s="15">
        <v>2139225.448</v>
      </c>
      <c r="D37" s="16">
        <v>611241.4623799998</v>
      </c>
      <c r="E37" s="17">
        <v>2100925.2350000003</v>
      </c>
      <c r="F37" s="17">
        <v>496239.83909999934</v>
      </c>
      <c r="G37" s="15">
        <f t="shared" si="0"/>
        <v>38300.21299999952</v>
      </c>
      <c r="H37" s="15">
        <f t="shared" si="1"/>
        <v>115001.62328000047</v>
      </c>
    </row>
    <row r="38" spans="1:8" s="20" customFormat="1" ht="12.75">
      <c r="A38" s="18">
        <v>10</v>
      </c>
      <c r="B38" s="23" t="s">
        <v>38</v>
      </c>
      <c r="C38" s="15">
        <v>442997.73094000004</v>
      </c>
      <c r="D38" s="16">
        <v>126694.18441999999</v>
      </c>
      <c r="E38" s="17">
        <v>418677.72494</v>
      </c>
      <c r="F38" s="17">
        <v>104288.67458000005</v>
      </c>
      <c r="G38" s="15">
        <f t="shared" si="0"/>
        <v>24320.006000000052</v>
      </c>
      <c r="H38" s="15">
        <f t="shared" si="1"/>
        <v>22405.50983999994</v>
      </c>
    </row>
    <row r="39" spans="1:8" s="20" customFormat="1" ht="12.75">
      <c r="A39" s="18">
        <v>11</v>
      </c>
      <c r="B39" s="23" t="s">
        <v>39</v>
      </c>
      <c r="C39" s="15">
        <v>317363.04</v>
      </c>
      <c r="D39" s="16">
        <v>92023.66982999997</v>
      </c>
      <c r="E39" s="17">
        <v>309233.51599999995</v>
      </c>
      <c r="F39" s="17">
        <v>75121.46280999997</v>
      </c>
      <c r="G39" s="15">
        <f t="shared" si="0"/>
        <v>8129.524000000034</v>
      </c>
      <c r="H39" s="15">
        <f t="shared" si="1"/>
        <v>16902.20702</v>
      </c>
    </row>
    <row r="40" spans="1:8" s="20" customFormat="1" ht="12.75">
      <c r="A40" s="18">
        <v>12</v>
      </c>
      <c r="B40" s="23" t="s">
        <v>40</v>
      </c>
      <c r="C40" s="15">
        <v>855219.6473099998</v>
      </c>
      <c r="D40" s="16">
        <v>240974.9313299999</v>
      </c>
      <c r="E40" s="17">
        <v>822052.6096300001</v>
      </c>
      <c r="F40" s="17">
        <v>208374.91399999993</v>
      </c>
      <c r="G40" s="15">
        <f t="shared" si="0"/>
        <v>33167.03767999972</v>
      </c>
      <c r="H40" s="15">
        <f t="shared" si="1"/>
        <v>32600.017329999973</v>
      </c>
    </row>
    <row r="41" spans="1:8" s="20" customFormat="1" ht="12.75">
      <c r="A41" s="18">
        <v>13</v>
      </c>
      <c r="B41" s="23" t="s">
        <v>41</v>
      </c>
      <c r="C41" s="15">
        <v>901396.1110800002</v>
      </c>
      <c r="D41" s="16">
        <v>263345.7339599998</v>
      </c>
      <c r="E41" s="17">
        <v>894425.7289199999</v>
      </c>
      <c r="F41" s="17">
        <v>203390.80179999978</v>
      </c>
      <c r="G41" s="15">
        <f t="shared" si="0"/>
        <v>6970.38216000027</v>
      </c>
      <c r="H41" s="15">
        <f t="shared" si="1"/>
        <v>59954.932160000026</v>
      </c>
    </row>
    <row r="42" spans="1:8" s="20" customFormat="1" ht="12.75">
      <c r="A42" s="18">
        <v>14</v>
      </c>
      <c r="B42" s="23" t="s">
        <v>42</v>
      </c>
      <c r="C42" s="15">
        <v>389454.50312</v>
      </c>
      <c r="D42" s="16">
        <v>107178.83993</v>
      </c>
      <c r="E42" s="17">
        <v>393632.5726399999</v>
      </c>
      <c r="F42" s="17">
        <v>94456.80750999987</v>
      </c>
      <c r="G42" s="15">
        <f t="shared" si="0"/>
        <v>-4178.069519999903</v>
      </c>
      <c r="H42" s="15">
        <f t="shared" si="1"/>
        <v>12722.032420000134</v>
      </c>
    </row>
    <row r="43" spans="1:8" s="20" customFormat="1" ht="12.75">
      <c r="A43" s="18">
        <v>15</v>
      </c>
      <c r="B43" s="23" t="s">
        <v>43</v>
      </c>
      <c r="C43" s="15">
        <v>1106654.0333899995</v>
      </c>
      <c r="D43" s="16">
        <v>314534.0932800001</v>
      </c>
      <c r="E43" s="17">
        <v>1098228.3699400001</v>
      </c>
      <c r="F43" s="17">
        <v>258620.4075499998</v>
      </c>
      <c r="G43" s="15">
        <f t="shared" si="0"/>
        <v>8425.66344999941</v>
      </c>
      <c r="H43" s="15">
        <f t="shared" si="1"/>
        <v>55913.68573000029</v>
      </c>
    </row>
    <row r="44" spans="1:8" s="20" customFormat="1" ht="12.75">
      <c r="A44" s="18">
        <v>16</v>
      </c>
      <c r="B44" s="23" t="s">
        <v>44</v>
      </c>
      <c r="C44" s="15">
        <v>272599.33968</v>
      </c>
      <c r="D44" s="16">
        <v>73832.78528999996</v>
      </c>
      <c r="E44" s="17">
        <v>272558.5323800001</v>
      </c>
      <c r="F44" s="17">
        <v>68716.47754000002</v>
      </c>
      <c r="G44" s="15">
        <f t="shared" si="0"/>
        <v>40.80729999986943</v>
      </c>
      <c r="H44" s="15">
        <f t="shared" si="1"/>
        <v>5116.3077499999345</v>
      </c>
    </row>
    <row r="45" spans="1:8" s="20" customFormat="1" ht="12.75">
      <c r="A45" s="18">
        <v>17</v>
      </c>
      <c r="B45" s="23" t="s">
        <v>45</v>
      </c>
      <c r="C45" s="15">
        <v>845278.061</v>
      </c>
      <c r="D45" s="16">
        <v>245397.19278000004</v>
      </c>
      <c r="E45" s="17">
        <v>837031.6359999999</v>
      </c>
      <c r="F45" s="17">
        <v>195609.27594000014</v>
      </c>
      <c r="G45" s="15">
        <f t="shared" si="0"/>
        <v>8246.425000000047</v>
      </c>
      <c r="H45" s="15">
        <f t="shared" si="1"/>
        <v>49787.9168399999</v>
      </c>
    </row>
    <row r="46" spans="1:10" s="20" customFormat="1" ht="12.75">
      <c r="A46" s="18">
        <v>18</v>
      </c>
      <c r="B46" s="23" t="s">
        <v>46</v>
      </c>
      <c r="C46" s="15">
        <v>1024932.1539999999</v>
      </c>
      <c r="D46" s="16">
        <v>275100.72123</v>
      </c>
      <c r="E46" s="17">
        <v>961956.4579999999</v>
      </c>
      <c r="F46" s="17">
        <v>272213.22514</v>
      </c>
      <c r="G46" s="15">
        <f t="shared" si="0"/>
        <v>62975.695999999996</v>
      </c>
      <c r="H46" s="15">
        <f t="shared" si="1"/>
        <v>2887.4960900000297</v>
      </c>
      <c r="I46" s="22"/>
      <c r="J46" s="22"/>
    </row>
    <row r="47" spans="1:10" s="22" customFormat="1" ht="17.25" customHeight="1">
      <c r="A47" s="18">
        <v>19</v>
      </c>
      <c r="B47" s="23" t="s">
        <v>47</v>
      </c>
      <c r="C47" s="15">
        <v>401923.7310999999</v>
      </c>
      <c r="D47" s="16">
        <v>117718.47904999994</v>
      </c>
      <c r="E47" s="15">
        <v>396302.28637999995</v>
      </c>
      <c r="F47" s="15">
        <v>96465.76912999994</v>
      </c>
      <c r="G47" s="15">
        <f t="shared" si="0"/>
        <v>5621.44471999997</v>
      </c>
      <c r="H47" s="15">
        <f t="shared" si="1"/>
        <v>21252.709919999994</v>
      </c>
      <c r="I47" s="33"/>
      <c r="J47" s="33"/>
    </row>
    <row r="48" spans="1:9" s="22" customFormat="1" ht="12.75">
      <c r="A48" s="37" t="s">
        <v>48</v>
      </c>
      <c r="B48" s="38"/>
      <c r="C48" s="21">
        <f>SUM(C29:C47)</f>
        <v>16278867.831939997</v>
      </c>
      <c r="D48" s="21">
        <f>SUM(D29:D47)</f>
        <v>4637549.352969999</v>
      </c>
      <c r="E48" s="21">
        <f>SUM(E29:E47)</f>
        <v>15777361.613160001</v>
      </c>
      <c r="F48" s="21">
        <f>SUM(F29:F47)</f>
        <v>3888293.7781999987</v>
      </c>
      <c r="G48" s="21">
        <f>SUM(G29:G47)</f>
        <v>501506.2187799986</v>
      </c>
      <c r="H48" s="21">
        <f>SUM(H29:H47)</f>
        <v>749255.5747700001</v>
      </c>
      <c r="I48" s="33"/>
    </row>
    <row r="49" spans="1:8" s="22" customFormat="1" ht="12.75">
      <c r="A49" s="18"/>
      <c r="B49" s="24" t="s">
        <v>49</v>
      </c>
      <c r="C49" s="15"/>
      <c r="D49" s="16"/>
      <c r="E49" s="17"/>
      <c r="F49" s="17"/>
      <c r="G49" s="15"/>
      <c r="H49" s="15"/>
    </row>
    <row r="50" spans="1:8" s="22" customFormat="1" ht="12.75">
      <c r="A50" s="18"/>
      <c r="B50" s="24" t="s">
        <v>50</v>
      </c>
      <c r="C50" s="15"/>
      <c r="D50" s="16"/>
      <c r="E50" s="17"/>
      <c r="F50" s="17"/>
      <c r="G50" s="15"/>
      <c r="H50" s="15"/>
    </row>
    <row r="51" spans="1:10" s="22" customFormat="1" ht="12.75">
      <c r="A51" s="18">
        <v>1</v>
      </c>
      <c r="B51" s="23" t="s">
        <v>51</v>
      </c>
      <c r="C51" s="15">
        <v>292807.33557999996</v>
      </c>
      <c r="D51" s="16">
        <v>79142.27269000001</v>
      </c>
      <c r="E51" s="17">
        <v>293133.68139999994</v>
      </c>
      <c r="F51" s="17">
        <v>75068.39274</v>
      </c>
      <c r="G51" s="15">
        <f t="shared" si="0"/>
        <v>-326.3458199999877</v>
      </c>
      <c r="H51" s="15">
        <f t="shared" si="1"/>
        <v>4073.879950000017</v>
      </c>
      <c r="I51" s="20"/>
      <c r="J51" s="20"/>
    </row>
    <row r="52" spans="1:8" s="20" customFormat="1" ht="12.75">
      <c r="A52" s="18">
        <v>2</v>
      </c>
      <c r="B52" s="23" t="s">
        <v>52</v>
      </c>
      <c r="C52" s="15">
        <v>107886.1276</v>
      </c>
      <c r="D52" s="16">
        <v>30285.94793000001</v>
      </c>
      <c r="E52" s="17">
        <v>105122.61791999999</v>
      </c>
      <c r="F52" s="17">
        <v>24140.169309999983</v>
      </c>
      <c r="G52" s="15">
        <f t="shared" si="0"/>
        <v>2763.5096800000174</v>
      </c>
      <c r="H52" s="15">
        <f t="shared" si="1"/>
        <v>6145.778620000026</v>
      </c>
    </row>
    <row r="53" spans="1:8" s="20" customFormat="1" ht="12.75">
      <c r="A53" s="18">
        <v>3</v>
      </c>
      <c r="B53" s="23" t="s">
        <v>53</v>
      </c>
      <c r="C53" s="15">
        <v>191544.11872000003</v>
      </c>
      <c r="D53" s="16">
        <v>51601.62022000002</v>
      </c>
      <c r="E53" s="17">
        <v>190959.82520999995</v>
      </c>
      <c r="F53" s="17">
        <v>45897.56065999997</v>
      </c>
      <c r="G53" s="15">
        <f t="shared" si="0"/>
        <v>584.2935100000759</v>
      </c>
      <c r="H53" s="15">
        <f t="shared" si="1"/>
        <v>5704.059560000052</v>
      </c>
    </row>
    <row r="54" spans="1:8" s="20" customFormat="1" ht="12.75">
      <c r="A54" s="18">
        <v>4</v>
      </c>
      <c r="B54" s="23" t="s">
        <v>54</v>
      </c>
      <c r="C54" s="15">
        <v>153039.41123000003</v>
      </c>
      <c r="D54" s="16">
        <v>42170.019899999985</v>
      </c>
      <c r="E54" s="17">
        <v>152436.33766000002</v>
      </c>
      <c r="F54" s="17">
        <v>34832.504759999996</v>
      </c>
      <c r="G54" s="15">
        <f t="shared" si="0"/>
        <v>603.0735700000077</v>
      </c>
      <c r="H54" s="15">
        <f t="shared" si="1"/>
        <v>7337.515139999989</v>
      </c>
    </row>
    <row r="55" spans="1:8" s="20" customFormat="1" ht="12.75">
      <c r="A55" s="18">
        <v>5</v>
      </c>
      <c r="B55" s="23" t="s">
        <v>55</v>
      </c>
      <c r="C55" s="15">
        <v>53167.501</v>
      </c>
      <c r="D55" s="16">
        <v>14614.766170000003</v>
      </c>
      <c r="E55" s="17">
        <v>48663.454</v>
      </c>
      <c r="F55" s="17">
        <v>10739.76359</v>
      </c>
      <c r="G55" s="15">
        <f t="shared" si="0"/>
        <v>4504.046999999999</v>
      </c>
      <c r="H55" s="15">
        <f t="shared" si="1"/>
        <v>3875.002580000002</v>
      </c>
    </row>
    <row r="56" spans="1:8" s="20" customFormat="1" ht="12.75">
      <c r="A56" s="18">
        <v>6</v>
      </c>
      <c r="B56" s="23" t="s">
        <v>56</v>
      </c>
      <c r="C56" s="15">
        <v>39210.94492</v>
      </c>
      <c r="D56" s="16">
        <v>11131.634660000002</v>
      </c>
      <c r="E56" s="17">
        <v>36271.15382</v>
      </c>
      <c r="F56" s="17">
        <v>8969.435239999997</v>
      </c>
      <c r="G56" s="15">
        <f t="shared" si="0"/>
        <v>2939.791100000002</v>
      </c>
      <c r="H56" s="15">
        <f t="shared" si="1"/>
        <v>2162.1994200000045</v>
      </c>
    </row>
    <row r="57" spans="1:8" s="20" customFormat="1" ht="12.75">
      <c r="A57" s="18">
        <v>7</v>
      </c>
      <c r="B57" s="23" t="s">
        <v>57</v>
      </c>
      <c r="C57" s="15">
        <v>177172.85666</v>
      </c>
      <c r="D57" s="16">
        <v>48720.82364000002</v>
      </c>
      <c r="E57" s="17">
        <v>177023.67365999997</v>
      </c>
      <c r="F57" s="17">
        <v>42846.51816</v>
      </c>
      <c r="G57" s="15">
        <f t="shared" si="0"/>
        <v>149.1830000000191</v>
      </c>
      <c r="H57" s="15">
        <f t="shared" si="1"/>
        <v>5874.305480000017</v>
      </c>
    </row>
    <row r="58" spans="1:8" s="20" customFormat="1" ht="12.75">
      <c r="A58" s="18">
        <v>8</v>
      </c>
      <c r="B58" s="23" t="s">
        <v>58</v>
      </c>
      <c r="C58" s="15">
        <v>77234.028</v>
      </c>
      <c r="D58" s="16">
        <v>21428.16619</v>
      </c>
      <c r="E58" s="17">
        <v>75368.82017000002</v>
      </c>
      <c r="F58" s="17">
        <v>19796.943440000006</v>
      </c>
      <c r="G58" s="15">
        <f t="shared" si="0"/>
        <v>1865.2078299999848</v>
      </c>
      <c r="H58" s="15">
        <f t="shared" si="1"/>
        <v>1631.2227499999935</v>
      </c>
    </row>
    <row r="59" spans="1:8" s="20" customFormat="1" ht="12.75">
      <c r="A59" s="18">
        <v>9</v>
      </c>
      <c r="B59" s="23" t="s">
        <v>59</v>
      </c>
      <c r="C59" s="15">
        <v>118504.15499000002</v>
      </c>
      <c r="D59" s="16">
        <v>35144.30412000001</v>
      </c>
      <c r="E59" s="17">
        <v>115820.72499000002</v>
      </c>
      <c r="F59" s="17">
        <v>28914.931089999976</v>
      </c>
      <c r="G59" s="15">
        <f t="shared" si="0"/>
        <v>2683.4300000000076</v>
      </c>
      <c r="H59" s="15">
        <f t="shared" si="1"/>
        <v>6229.373030000032</v>
      </c>
    </row>
    <row r="60" spans="1:8" s="20" customFormat="1" ht="12.75">
      <c r="A60" s="18">
        <v>10</v>
      </c>
      <c r="B60" s="23" t="s">
        <v>60</v>
      </c>
      <c r="C60" s="15">
        <v>122102.63799999999</v>
      </c>
      <c r="D60" s="16">
        <v>32422.99847</v>
      </c>
      <c r="E60" s="17">
        <v>124452.25399999999</v>
      </c>
      <c r="F60" s="17">
        <v>30711.91445999999</v>
      </c>
      <c r="G60" s="15">
        <f t="shared" si="0"/>
        <v>-2349.6159999999945</v>
      </c>
      <c r="H60" s="15">
        <f t="shared" si="1"/>
        <v>1711.0840100000096</v>
      </c>
    </row>
    <row r="61" spans="1:8" s="20" customFormat="1" ht="12.75">
      <c r="A61" s="18">
        <v>11</v>
      </c>
      <c r="B61" s="23" t="s">
        <v>61</v>
      </c>
      <c r="C61" s="15">
        <v>41990.8171</v>
      </c>
      <c r="D61" s="16">
        <v>12243.366390000005</v>
      </c>
      <c r="E61" s="17">
        <v>41260.14546999999</v>
      </c>
      <c r="F61" s="17">
        <v>10488.161410000004</v>
      </c>
      <c r="G61" s="15">
        <f t="shared" si="0"/>
        <v>730.6716300000116</v>
      </c>
      <c r="H61" s="15">
        <f t="shared" si="1"/>
        <v>1755.2049800000004</v>
      </c>
    </row>
    <row r="62" spans="1:8" s="20" customFormat="1" ht="12.75">
      <c r="A62" s="18">
        <v>12</v>
      </c>
      <c r="B62" s="23" t="s">
        <v>62</v>
      </c>
      <c r="C62" s="15">
        <v>257536.86239</v>
      </c>
      <c r="D62" s="16">
        <v>69981.67151000001</v>
      </c>
      <c r="E62" s="17">
        <v>244567.75506</v>
      </c>
      <c r="F62" s="17">
        <v>65698.00193000001</v>
      </c>
      <c r="G62" s="15">
        <f t="shared" si="0"/>
        <v>12969.107329999999</v>
      </c>
      <c r="H62" s="15">
        <f t="shared" si="1"/>
        <v>4283.669580000002</v>
      </c>
    </row>
    <row r="63" spans="1:8" s="20" customFormat="1" ht="12.75">
      <c r="A63" s="18">
        <v>13</v>
      </c>
      <c r="B63" s="23" t="s">
        <v>63</v>
      </c>
      <c r="C63" s="15">
        <v>142880.27469000002</v>
      </c>
      <c r="D63" s="16">
        <v>41635.75035000001</v>
      </c>
      <c r="E63" s="17">
        <v>140013.28980000003</v>
      </c>
      <c r="F63" s="17">
        <v>33333.00499000004</v>
      </c>
      <c r="G63" s="15">
        <f t="shared" si="0"/>
        <v>2866.9848899999924</v>
      </c>
      <c r="H63" s="15">
        <f t="shared" si="1"/>
        <v>8302.745359999972</v>
      </c>
    </row>
    <row r="64" spans="1:8" s="20" customFormat="1" ht="12.75">
      <c r="A64" s="18">
        <v>14</v>
      </c>
      <c r="B64" s="23" t="s">
        <v>64</v>
      </c>
      <c r="C64" s="15">
        <v>113384.02987</v>
      </c>
      <c r="D64" s="16">
        <v>32143.99043</v>
      </c>
      <c r="E64" s="17">
        <v>109966.38596999997</v>
      </c>
      <c r="F64" s="17">
        <v>26076.58620999998</v>
      </c>
      <c r="G64" s="15">
        <f t="shared" si="0"/>
        <v>3417.6439000000246</v>
      </c>
      <c r="H64" s="15">
        <f t="shared" si="1"/>
        <v>6067.404220000022</v>
      </c>
    </row>
    <row r="65" spans="1:8" s="20" customFormat="1" ht="12.75">
      <c r="A65" s="18">
        <v>15</v>
      </c>
      <c r="B65" s="23" t="s">
        <v>65</v>
      </c>
      <c r="C65" s="15">
        <v>36586.303439999996</v>
      </c>
      <c r="D65" s="16">
        <v>11932.490459999997</v>
      </c>
      <c r="E65" s="17">
        <v>36698.78057000001</v>
      </c>
      <c r="F65" s="17">
        <v>8812.833999999999</v>
      </c>
      <c r="G65" s="15">
        <f t="shared" si="0"/>
        <v>-112.47713000001386</v>
      </c>
      <c r="H65" s="15">
        <f t="shared" si="1"/>
        <v>3119.6564599999983</v>
      </c>
    </row>
    <row r="66" spans="1:8" s="20" customFormat="1" ht="12.75">
      <c r="A66" s="18">
        <v>16</v>
      </c>
      <c r="B66" s="23" t="s">
        <v>66</v>
      </c>
      <c r="C66" s="15">
        <v>61174.05519</v>
      </c>
      <c r="D66" s="16">
        <v>17024.447229999998</v>
      </c>
      <c r="E66" s="17">
        <v>60304.145189999996</v>
      </c>
      <c r="F66" s="17">
        <v>14842.615520000001</v>
      </c>
      <c r="G66" s="15">
        <f t="shared" si="0"/>
        <v>869.9100000000035</v>
      </c>
      <c r="H66" s="15">
        <f t="shared" si="1"/>
        <v>2181.8317099999967</v>
      </c>
    </row>
    <row r="67" spans="1:8" s="20" customFormat="1" ht="12.75">
      <c r="A67" s="18">
        <v>17</v>
      </c>
      <c r="B67" s="23" t="s">
        <v>67</v>
      </c>
      <c r="C67" s="15">
        <v>91620.35551999998</v>
      </c>
      <c r="D67" s="16">
        <v>25425.989360000007</v>
      </c>
      <c r="E67" s="17">
        <v>97388.1368</v>
      </c>
      <c r="F67" s="17">
        <v>22117.59126</v>
      </c>
      <c r="G67" s="15">
        <f t="shared" si="0"/>
        <v>-5767.78128000001</v>
      </c>
      <c r="H67" s="15">
        <f t="shared" si="1"/>
        <v>3308.398100000006</v>
      </c>
    </row>
    <row r="68" spans="1:10" s="20" customFormat="1" ht="12.75">
      <c r="A68" s="18">
        <v>18</v>
      </c>
      <c r="B68" s="23" t="s">
        <v>68</v>
      </c>
      <c r="C68" s="15">
        <v>236767.00036000003</v>
      </c>
      <c r="D68" s="16">
        <v>70330.71661999999</v>
      </c>
      <c r="E68" s="17">
        <v>234169.16435999994</v>
      </c>
      <c r="F68" s="17">
        <v>57991.977879999984</v>
      </c>
      <c r="G68" s="15">
        <f t="shared" si="0"/>
        <v>2597.8360000000976</v>
      </c>
      <c r="H68" s="15">
        <f t="shared" si="1"/>
        <v>12338.738740000008</v>
      </c>
      <c r="I68" s="25"/>
      <c r="J68" s="25"/>
    </row>
    <row r="69" spans="1:8" s="20" customFormat="1" ht="12.75">
      <c r="A69" s="18">
        <v>19</v>
      </c>
      <c r="B69" s="23" t="s">
        <v>69</v>
      </c>
      <c r="C69" s="15">
        <v>94814.59227999998</v>
      </c>
      <c r="D69" s="16">
        <v>25069.776380000007</v>
      </c>
      <c r="E69" s="17">
        <v>93144.22342999993</v>
      </c>
      <c r="F69" s="17">
        <v>22242.38057000001</v>
      </c>
      <c r="G69" s="15">
        <f t="shared" si="0"/>
        <v>1670.3688500000571</v>
      </c>
      <c r="H69" s="15">
        <f t="shared" si="1"/>
        <v>2827.395809999998</v>
      </c>
    </row>
    <row r="70" spans="1:10" s="25" customFormat="1" ht="12.75">
      <c r="A70" s="18">
        <v>20</v>
      </c>
      <c r="B70" s="23" t="s">
        <v>70</v>
      </c>
      <c r="C70" s="15">
        <v>84173.92940000001</v>
      </c>
      <c r="D70" s="16">
        <v>22814.481490000002</v>
      </c>
      <c r="E70" s="17">
        <v>84146.07901000002</v>
      </c>
      <c r="F70" s="17">
        <v>20350.191249999996</v>
      </c>
      <c r="G70" s="15">
        <f t="shared" si="0"/>
        <v>27.85038999999233</v>
      </c>
      <c r="H70" s="15">
        <f t="shared" si="1"/>
        <v>2464.2902400000057</v>
      </c>
      <c r="I70" s="20"/>
      <c r="J70" s="20"/>
    </row>
    <row r="71" spans="1:8" s="20" customFormat="1" ht="12.75">
      <c r="A71" s="18">
        <v>21</v>
      </c>
      <c r="B71" s="23" t="s">
        <v>71</v>
      </c>
      <c r="C71" s="15">
        <v>109571.98426</v>
      </c>
      <c r="D71" s="16">
        <v>29613.266200000002</v>
      </c>
      <c r="E71" s="17">
        <v>104078.34136999998</v>
      </c>
      <c r="F71" s="17">
        <v>25573.75723999999</v>
      </c>
      <c r="G71" s="15">
        <f t="shared" si="0"/>
        <v>5493.642890000017</v>
      </c>
      <c r="H71" s="15">
        <f t="shared" si="1"/>
        <v>4039.50896000001</v>
      </c>
    </row>
    <row r="72" spans="1:8" s="20" customFormat="1" ht="12.75">
      <c r="A72" s="18">
        <v>22</v>
      </c>
      <c r="B72" s="23" t="s">
        <v>72</v>
      </c>
      <c r="C72" s="15">
        <v>44170.049530000004</v>
      </c>
      <c r="D72" s="16">
        <v>13149.996189999998</v>
      </c>
      <c r="E72" s="17">
        <v>43758.357650000005</v>
      </c>
      <c r="F72" s="17">
        <v>9655.901369999996</v>
      </c>
      <c r="G72" s="15">
        <f aca="true" t="shared" si="2" ref="G72:G135">C72-E72</f>
        <v>411.6918799999985</v>
      </c>
      <c r="H72" s="15">
        <f aca="true" t="shared" si="3" ref="H72:H135">D72-F72</f>
        <v>3494.094820000002</v>
      </c>
    </row>
    <row r="73" spans="1:8" s="20" customFormat="1" ht="12.75">
      <c r="A73" s="18">
        <v>23</v>
      </c>
      <c r="B73" s="23" t="s">
        <v>73</v>
      </c>
      <c r="C73" s="15">
        <v>32489.654059999997</v>
      </c>
      <c r="D73" s="16">
        <v>7984.293200000002</v>
      </c>
      <c r="E73" s="17">
        <v>33250.78878</v>
      </c>
      <c r="F73" s="17">
        <v>8019.118440000001</v>
      </c>
      <c r="G73" s="15">
        <f t="shared" si="2"/>
        <v>-761.1347200000055</v>
      </c>
      <c r="H73" s="15">
        <f t="shared" si="3"/>
        <v>-34.82523999999921</v>
      </c>
    </row>
    <row r="74" spans="1:8" s="20" customFormat="1" ht="12.75">
      <c r="A74" s="18">
        <v>24</v>
      </c>
      <c r="B74" s="23" t="s">
        <v>74</v>
      </c>
      <c r="C74" s="15">
        <v>330022.027</v>
      </c>
      <c r="D74" s="16">
        <v>87988.80797999994</v>
      </c>
      <c r="E74" s="17">
        <v>328649.064</v>
      </c>
      <c r="F74" s="17">
        <v>71632.58497000001</v>
      </c>
      <c r="G74" s="15">
        <f t="shared" si="2"/>
        <v>1372.9629999999888</v>
      </c>
      <c r="H74" s="15">
        <f t="shared" si="3"/>
        <v>16356.223009999929</v>
      </c>
    </row>
    <row r="75" spans="1:8" s="20" customFormat="1" ht="12.75">
      <c r="A75" s="18">
        <v>25</v>
      </c>
      <c r="B75" s="23" t="s">
        <v>75</v>
      </c>
      <c r="C75" s="15">
        <v>98442.48667</v>
      </c>
      <c r="D75" s="16">
        <v>25544.184989999994</v>
      </c>
      <c r="E75" s="17">
        <v>95728.8725</v>
      </c>
      <c r="F75" s="17">
        <v>23788.457050000008</v>
      </c>
      <c r="G75" s="15">
        <f t="shared" si="2"/>
        <v>2713.6141700000007</v>
      </c>
      <c r="H75" s="15">
        <f t="shared" si="3"/>
        <v>1755.7279399999861</v>
      </c>
    </row>
    <row r="76" spans="1:8" s="20" customFormat="1" ht="12.75">
      <c r="A76" s="18">
        <v>26</v>
      </c>
      <c r="B76" s="23" t="s">
        <v>76</v>
      </c>
      <c r="C76" s="15">
        <v>60725.965000000004</v>
      </c>
      <c r="D76" s="16">
        <v>17233.255090000002</v>
      </c>
      <c r="E76" s="17">
        <v>60270.36701</v>
      </c>
      <c r="F76" s="17">
        <v>13628.909229999996</v>
      </c>
      <c r="G76" s="15">
        <f t="shared" si="2"/>
        <v>455.597990000002</v>
      </c>
      <c r="H76" s="15">
        <f t="shared" si="3"/>
        <v>3604.3458600000067</v>
      </c>
    </row>
    <row r="77" spans="1:10" s="20" customFormat="1" ht="12.75">
      <c r="A77" s="18">
        <v>27</v>
      </c>
      <c r="B77" s="23" t="s">
        <v>77</v>
      </c>
      <c r="C77" s="15">
        <v>230162.27500000002</v>
      </c>
      <c r="D77" s="16">
        <v>62327.43275999997</v>
      </c>
      <c r="E77" s="17">
        <v>231932.563</v>
      </c>
      <c r="F77" s="17">
        <v>52357.750179999945</v>
      </c>
      <c r="G77" s="15">
        <f t="shared" si="2"/>
        <v>-1770.2879999999714</v>
      </c>
      <c r="H77" s="15">
        <f t="shared" si="3"/>
        <v>9969.682580000022</v>
      </c>
      <c r="I77" s="22"/>
      <c r="J77" s="22"/>
    </row>
    <row r="78" spans="1:10" s="20" customFormat="1" ht="12.75">
      <c r="A78" s="18">
        <v>28</v>
      </c>
      <c r="B78" s="23" t="s">
        <v>78</v>
      </c>
      <c r="C78" s="15">
        <v>36114.29418999999</v>
      </c>
      <c r="D78" s="16">
        <v>9098.606829999999</v>
      </c>
      <c r="E78" s="17">
        <v>36444.52539</v>
      </c>
      <c r="F78" s="17">
        <v>8977.905970000003</v>
      </c>
      <c r="G78" s="15">
        <f t="shared" si="2"/>
        <v>-330.23120000000927</v>
      </c>
      <c r="H78" s="15">
        <f t="shared" si="3"/>
        <v>120.70085999999537</v>
      </c>
      <c r="I78" s="22"/>
      <c r="J78" s="22"/>
    </row>
    <row r="79" spans="1:10" s="22" customFormat="1" ht="15" customHeight="1">
      <c r="A79" s="18">
        <v>29</v>
      </c>
      <c r="B79" s="23" t="s">
        <v>79</v>
      </c>
      <c r="C79" s="15">
        <v>229042.12116</v>
      </c>
      <c r="D79" s="16">
        <v>62154.23518000004</v>
      </c>
      <c r="E79" s="15">
        <v>225338.61530999996</v>
      </c>
      <c r="F79" s="15">
        <v>56116.09268999999</v>
      </c>
      <c r="G79" s="15">
        <f t="shared" si="2"/>
        <v>3703.505850000045</v>
      </c>
      <c r="H79" s="15">
        <f t="shared" si="3"/>
        <v>6038.142490000049</v>
      </c>
      <c r="I79" s="20"/>
      <c r="J79" s="20"/>
    </row>
    <row r="80" spans="1:10" s="22" customFormat="1" ht="12.75">
      <c r="A80" s="18">
        <v>30</v>
      </c>
      <c r="B80" s="23" t="s">
        <v>80</v>
      </c>
      <c r="C80" s="15">
        <v>174542.23573000001</v>
      </c>
      <c r="D80" s="16">
        <v>41530.880159999986</v>
      </c>
      <c r="E80" s="15">
        <v>180026.72854000004</v>
      </c>
      <c r="F80" s="15">
        <v>40607.97503999998</v>
      </c>
      <c r="G80" s="15">
        <f t="shared" si="2"/>
        <v>-5484.492810000025</v>
      </c>
      <c r="H80" s="15">
        <f t="shared" si="3"/>
        <v>922.9051200000031</v>
      </c>
      <c r="I80" s="20"/>
      <c r="J80" s="20"/>
    </row>
    <row r="81" spans="1:8" s="20" customFormat="1" ht="15" customHeight="1">
      <c r="A81" s="37" t="s">
        <v>81</v>
      </c>
      <c r="B81" s="38"/>
      <c r="C81" s="21">
        <f>SUM(C51:C80)</f>
        <v>3838880.4295399995</v>
      </c>
      <c r="D81" s="21">
        <f>SUM(D51:D80)</f>
        <v>1051890.19279</v>
      </c>
      <c r="E81" s="21">
        <f>SUM(E51:E80)</f>
        <v>3800388.8720400003</v>
      </c>
      <c r="F81" s="21">
        <f>SUM(F51:F80)</f>
        <v>914229.9306499996</v>
      </c>
      <c r="G81" s="21">
        <f>SUM(G51:G80)</f>
        <v>38491.55750000032</v>
      </c>
      <c r="H81" s="21">
        <f>SUM(H51:H80)</f>
        <v>137660.26214000015</v>
      </c>
    </row>
    <row r="82" spans="1:8" s="20" customFormat="1" ht="12.75">
      <c r="A82" s="18"/>
      <c r="B82" s="14" t="s">
        <v>82</v>
      </c>
      <c r="C82" s="15"/>
      <c r="D82" s="16"/>
      <c r="E82" s="17"/>
      <c r="F82" s="17"/>
      <c r="G82" s="15"/>
      <c r="H82" s="15"/>
    </row>
    <row r="83" spans="1:8" s="20" customFormat="1" ht="12.75">
      <c r="A83" s="18">
        <v>31</v>
      </c>
      <c r="B83" s="23" t="s">
        <v>83</v>
      </c>
      <c r="C83" s="15">
        <v>62183.0827</v>
      </c>
      <c r="D83" s="16">
        <v>17490.396289999997</v>
      </c>
      <c r="E83" s="17">
        <v>59067.84375</v>
      </c>
      <c r="F83" s="17">
        <v>13820.302950000003</v>
      </c>
      <c r="G83" s="15">
        <f t="shared" si="2"/>
        <v>3115.238949999999</v>
      </c>
      <c r="H83" s="15">
        <f t="shared" si="3"/>
        <v>3670.093339999994</v>
      </c>
    </row>
    <row r="84" spans="1:8" s="20" customFormat="1" ht="12.75">
      <c r="A84" s="18">
        <v>32</v>
      </c>
      <c r="B84" s="23" t="s">
        <v>84</v>
      </c>
      <c r="C84" s="15">
        <v>57368.35206999999</v>
      </c>
      <c r="D84" s="16">
        <v>15891.066929999995</v>
      </c>
      <c r="E84" s="17">
        <v>57099.84004999998</v>
      </c>
      <c r="F84" s="17">
        <v>13512.133640000005</v>
      </c>
      <c r="G84" s="15">
        <f t="shared" si="2"/>
        <v>268.5120200000165</v>
      </c>
      <c r="H84" s="15">
        <f t="shared" si="3"/>
        <v>2378.93328999999</v>
      </c>
    </row>
    <row r="85" spans="1:8" s="20" customFormat="1" ht="12.75">
      <c r="A85" s="18">
        <v>33</v>
      </c>
      <c r="B85" s="23" t="s">
        <v>85</v>
      </c>
      <c r="C85" s="15">
        <v>43992.613</v>
      </c>
      <c r="D85" s="16">
        <v>12730.075129999996</v>
      </c>
      <c r="E85" s="17">
        <v>42372.971</v>
      </c>
      <c r="F85" s="17">
        <v>10684.766420000005</v>
      </c>
      <c r="G85" s="15">
        <f t="shared" si="2"/>
        <v>1619.6419999999998</v>
      </c>
      <c r="H85" s="15">
        <f t="shared" si="3"/>
        <v>2045.3087099999902</v>
      </c>
    </row>
    <row r="86" spans="1:8" s="20" customFormat="1" ht="12.75">
      <c r="A86" s="18">
        <v>34</v>
      </c>
      <c r="B86" s="23" t="s">
        <v>86</v>
      </c>
      <c r="C86" s="15">
        <v>20881.779</v>
      </c>
      <c r="D86" s="16">
        <v>6067.111349999997</v>
      </c>
      <c r="E86" s="17">
        <v>18376.025179999997</v>
      </c>
      <c r="F86" s="17">
        <v>4448.10878</v>
      </c>
      <c r="G86" s="15">
        <f t="shared" si="2"/>
        <v>2505.7538200000017</v>
      </c>
      <c r="H86" s="15">
        <f t="shared" si="3"/>
        <v>1619.0025699999978</v>
      </c>
    </row>
    <row r="87" spans="1:8" s="20" customFormat="1" ht="12.75">
      <c r="A87" s="18">
        <v>35</v>
      </c>
      <c r="B87" s="23" t="s">
        <v>87</v>
      </c>
      <c r="C87" s="15">
        <v>60701.085</v>
      </c>
      <c r="D87" s="16">
        <v>16834.324239999998</v>
      </c>
      <c r="E87" s="17">
        <v>57185.71297</v>
      </c>
      <c r="F87" s="17">
        <v>12229.092349999995</v>
      </c>
      <c r="G87" s="15">
        <f t="shared" si="2"/>
        <v>3515.3720299999986</v>
      </c>
      <c r="H87" s="15">
        <f t="shared" si="3"/>
        <v>4605.231890000003</v>
      </c>
    </row>
    <row r="88" spans="1:8" s="20" customFormat="1" ht="12.75">
      <c r="A88" s="18">
        <v>36</v>
      </c>
      <c r="B88" s="23" t="s">
        <v>88</v>
      </c>
      <c r="C88" s="15">
        <v>56013.72496000001</v>
      </c>
      <c r="D88" s="16">
        <v>16307.040389999996</v>
      </c>
      <c r="E88" s="17">
        <v>56554.29462</v>
      </c>
      <c r="F88" s="17">
        <v>14694.15849</v>
      </c>
      <c r="G88" s="15">
        <f t="shared" si="2"/>
        <v>-540.5696599999937</v>
      </c>
      <c r="H88" s="15">
        <f t="shared" si="3"/>
        <v>1612.8818999999967</v>
      </c>
    </row>
    <row r="89" spans="1:8" s="20" customFormat="1" ht="12.75">
      <c r="A89" s="18">
        <v>37</v>
      </c>
      <c r="B89" s="23" t="s">
        <v>89</v>
      </c>
      <c r="C89" s="15">
        <v>35323.74392999999</v>
      </c>
      <c r="D89" s="16">
        <v>11953.718440000002</v>
      </c>
      <c r="E89" s="17">
        <v>34387.205930000004</v>
      </c>
      <c r="F89" s="17">
        <v>7985.393660000002</v>
      </c>
      <c r="G89" s="15">
        <f t="shared" si="2"/>
        <v>936.5379999999859</v>
      </c>
      <c r="H89" s="15">
        <f t="shared" si="3"/>
        <v>3968.324780000001</v>
      </c>
    </row>
    <row r="90" spans="1:8" s="20" customFormat="1" ht="12.75">
      <c r="A90" s="18">
        <v>38</v>
      </c>
      <c r="B90" s="23" t="s">
        <v>90</v>
      </c>
      <c r="C90" s="15">
        <v>57793.952450000004</v>
      </c>
      <c r="D90" s="16">
        <v>17697.08847</v>
      </c>
      <c r="E90" s="17">
        <v>50279.94173000001</v>
      </c>
      <c r="F90" s="17">
        <v>11495.939790000004</v>
      </c>
      <c r="G90" s="15">
        <f t="shared" si="2"/>
        <v>7514.010719999991</v>
      </c>
      <c r="H90" s="15">
        <f t="shared" si="3"/>
        <v>6201.148679999995</v>
      </c>
    </row>
    <row r="91" spans="1:8" s="20" customFormat="1" ht="12.75">
      <c r="A91" s="18">
        <v>39</v>
      </c>
      <c r="B91" s="23" t="s">
        <v>91</v>
      </c>
      <c r="C91" s="15">
        <v>38806.49444000001</v>
      </c>
      <c r="D91" s="16">
        <v>10909.37696</v>
      </c>
      <c r="E91" s="17">
        <v>36249.268840000004</v>
      </c>
      <c r="F91" s="17">
        <v>8531.874370000001</v>
      </c>
      <c r="G91" s="15">
        <f t="shared" si="2"/>
        <v>2557.225600000005</v>
      </c>
      <c r="H91" s="15">
        <f t="shared" si="3"/>
        <v>2377.5025899999982</v>
      </c>
    </row>
    <row r="92" spans="1:8" s="20" customFormat="1" ht="12.75">
      <c r="A92" s="18">
        <v>40</v>
      </c>
      <c r="B92" s="23" t="s">
        <v>92</v>
      </c>
      <c r="C92" s="15">
        <v>34071.647670000006</v>
      </c>
      <c r="D92" s="16">
        <v>10209.843580000002</v>
      </c>
      <c r="E92" s="17">
        <v>32799.77435</v>
      </c>
      <c r="F92" s="17">
        <v>8182.0118200000015</v>
      </c>
      <c r="G92" s="15">
        <f t="shared" si="2"/>
        <v>1271.873320000006</v>
      </c>
      <c r="H92" s="15">
        <f t="shared" si="3"/>
        <v>2027.831760000001</v>
      </c>
    </row>
    <row r="93" spans="1:8" s="20" customFormat="1" ht="12.75">
      <c r="A93" s="18">
        <v>41</v>
      </c>
      <c r="B93" s="23" t="s">
        <v>93</v>
      </c>
      <c r="C93" s="15">
        <v>18369.07316</v>
      </c>
      <c r="D93" s="16">
        <v>5270.663409999998</v>
      </c>
      <c r="E93" s="17">
        <v>18269.67714</v>
      </c>
      <c r="F93" s="17">
        <v>4374.342040000001</v>
      </c>
      <c r="G93" s="15">
        <f t="shared" si="2"/>
        <v>99.39602000000014</v>
      </c>
      <c r="H93" s="15">
        <f t="shared" si="3"/>
        <v>896.3213699999969</v>
      </c>
    </row>
    <row r="94" spans="1:8" s="20" customFormat="1" ht="12.75">
      <c r="A94" s="18">
        <v>42</v>
      </c>
      <c r="B94" s="23" t="s">
        <v>94</v>
      </c>
      <c r="C94" s="15">
        <v>30346.224449999998</v>
      </c>
      <c r="D94" s="16">
        <v>8805.30167</v>
      </c>
      <c r="E94" s="17">
        <v>29680.78865000001</v>
      </c>
      <c r="F94" s="17">
        <v>7079.551830000004</v>
      </c>
      <c r="G94" s="15">
        <f t="shared" si="2"/>
        <v>665.4357999999884</v>
      </c>
      <c r="H94" s="15">
        <f t="shared" si="3"/>
        <v>1725.7498399999968</v>
      </c>
    </row>
    <row r="95" spans="1:8" s="20" customFormat="1" ht="12.75">
      <c r="A95" s="18">
        <v>43</v>
      </c>
      <c r="B95" s="23" t="s">
        <v>95</v>
      </c>
      <c r="C95" s="15">
        <v>49625.245409999996</v>
      </c>
      <c r="D95" s="16">
        <v>14373.46969</v>
      </c>
      <c r="E95" s="17">
        <v>47168.79641</v>
      </c>
      <c r="F95" s="17">
        <v>12039.799769999998</v>
      </c>
      <c r="G95" s="15">
        <f t="shared" si="2"/>
        <v>2456.4489999999932</v>
      </c>
      <c r="H95" s="15">
        <f t="shared" si="3"/>
        <v>2333.669920000002</v>
      </c>
    </row>
    <row r="96" spans="1:8" s="20" customFormat="1" ht="12.75">
      <c r="A96" s="18">
        <v>44</v>
      </c>
      <c r="B96" s="23" t="s">
        <v>96</v>
      </c>
      <c r="C96" s="15">
        <v>80556.85072999998</v>
      </c>
      <c r="D96" s="16">
        <v>23202.4725</v>
      </c>
      <c r="E96" s="17">
        <v>77651.42885</v>
      </c>
      <c r="F96" s="17">
        <v>17639.885630000015</v>
      </c>
      <c r="G96" s="15">
        <f t="shared" si="2"/>
        <v>2905.42187999998</v>
      </c>
      <c r="H96" s="15">
        <f t="shared" si="3"/>
        <v>5562.586869999985</v>
      </c>
    </row>
    <row r="97" spans="1:8" s="20" customFormat="1" ht="12.75">
      <c r="A97" s="18">
        <v>45</v>
      </c>
      <c r="B97" s="23" t="s">
        <v>97</v>
      </c>
      <c r="C97" s="15">
        <v>32980.65133</v>
      </c>
      <c r="D97" s="16">
        <v>9117.20798</v>
      </c>
      <c r="E97" s="17">
        <v>31265.877989999997</v>
      </c>
      <c r="F97" s="17">
        <v>7539.913679999999</v>
      </c>
      <c r="G97" s="15">
        <f t="shared" si="2"/>
        <v>1714.7733400000034</v>
      </c>
      <c r="H97" s="15">
        <f t="shared" si="3"/>
        <v>1577.2943000000005</v>
      </c>
    </row>
    <row r="98" spans="1:8" s="20" customFormat="1" ht="12.75">
      <c r="A98" s="18">
        <v>46</v>
      </c>
      <c r="B98" s="23" t="s">
        <v>98</v>
      </c>
      <c r="C98" s="15">
        <v>50566.95895</v>
      </c>
      <c r="D98" s="16">
        <v>13735.271910000001</v>
      </c>
      <c r="E98" s="17">
        <v>50276.99895000001</v>
      </c>
      <c r="F98" s="17">
        <v>11700.097419999998</v>
      </c>
      <c r="G98" s="15">
        <f t="shared" si="2"/>
        <v>289.95999999999185</v>
      </c>
      <c r="H98" s="15">
        <f t="shared" si="3"/>
        <v>2035.174490000003</v>
      </c>
    </row>
    <row r="99" spans="1:8" s="20" customFormat="1" ht="12.75">
      <c r="A99" s="18">
        <v>47</v>
      </c>
      <c r="B99" s="23" t="s">
        <v>99</v>
      </c>
      <c r="C99" s="15">
        <v>69230.312</v>
      </c>
      <c r="D99" s="16">
        <v>19782.57509</v>
      </c>
      <c r="E99" s="17">
        <v>66123.04829000002</v>
      </c>
      <c r="F99" s="17">
        <v>16166.095430000008</v>
      </c>
      <c r="G99" s="15">
        <f t="shared" si="2"/>
        <v>3107.2637099999847</v>
      </c>
      <c r="H99" s="15">
        <f t="shared" si="3"/>
        <v>3616.47965999999</v>
      </c>
    </row>
    <row r="100" spans="1:8" s="20" customFormat="1" ht="12.75">
      <c r="A100" s="18">
        <v>48</v>
      </c>
      <c r="B100" s="23" t="s">
        <v>100</v>
      </c>
      <c r="C100" s="15">
        <v>62046.9529</v>
      </c>
      <c r="D100" s="16">
        <v>18230.57872999999</v>
      </c>
      <c r="E100" s="17">
        <v>57932.405549999996</v>
      </c>
      <c r="F100" s="17">
        <v>15095.894800000005</v>
      </c>
      <c r="G100" s="15">
        <f t="shared" si="2"/>
        <v>4114.547350000001</v>
      </c>
      <c r="H100" s="15">
        <f t="shared" si="3"/>
        <v>3134.6839299999847</v>
      </c>
    </row>
    <row r="101" spans="1:8" s="20" customFormat="1" ht="12.75">
      <c r="A101" s="18">
        <v>49</v>
      </c>
      <c r="B101" s="23" t="s">
        <v>101</v>
      </c>
      <c r="C101" s="15">
        <v>104872.07961999999</v>
      </c>
      <c r="D101" s="16">
        <v>30335.11567999999</v>
      </c>
      <c r="E101" s="17">
        <v>100066.04744000005</v>
      </c>
      <c r="F101" s="17">
        <v>23283.315839999985</v>
      </c>
      <c r="G101" s="15">
        <f t="shared" si="2"/>
        <v>4806.0321799999365</v>
      </c>
      <c r="H101" s="15">
        <f t="shared" si="3"/>
        <v>7051.799840000007</v>
      </c>
    </row>
    <row r="102" spans="1:8" s="20" customFormat="1" ht="12.75">
      <c r="A102" s="18">
        <v>50</v>
      </c>
      <c r="B102" s="23" t="s">
        <v>102</v>
      </c>
      <c r="C102" s="15">
        <v>53210.92218</v>
      </c>
      <c r="D102" s="16">
        <v>15673.626110000001</v>
      </c>
      <c r="E102" s="17">
        <v>52895.19043000002</v>
      </c>
      <c r="F102" s="17">
        <v>11955.283210000005</v>
      </c>
      <c r="G102" s="15">
        <f t="shared" si="2"/>
        <v>315.73174999998446</v>
      </c>
      <c r="H102" s="15">
        <f t="shared" si="3"/>
        <v>3718.342899999996</v>
      </c>
    </row>
    <row r="103" spans="1:8" s="20" customFormat="1" ht="12.75">
      <c r="A103" s="18">
        <v>51</v>
      </c>
      <c r="B103" s="23" t="s">
        <v>103</v>
      </c>
      <c r="C103" s="15">
        <v>35336.67134000001</v>
      </c>
      <c r="D103" s="16">
        <v>10078.79384</v>
      </c>
      <c r="E103" s="17">
        <v>32786.783090000004</v>
      </c>
      <c r="F103" s="17">
        <v>8645.16356</v>
      </c>
      <c r="G103" s="15">
        <f t="shared" si="2"/>
        <v>2549.8882500000036</v>
      </c>
      <c r="H103" s="15">
        <f t="shared" si="3"/>
        <v>1433.6302799999994</v>
      </c>
    </row>
    <row r="104" spans="1:8" s="20" customFormat="1" ht="12.75">
      <c r="A104" s="18">
        <v>52</v>
      </c>
      <c r="B104" s="23" t="s">
        <v>104</v>
      </c>
      <c r="C104" s="15">
        <v>12688.060000000001</v>
      </c>
      <c r="D104" s="16">
        <v>3576.7644000000005</v>
      </c>
      <c r="E104" s="17">
        <v>12376.971179999997</v>
      </c>
      <c r="F104" s="17">
        <v>3046.7024400000023</v>
      </c>
      <c r="G104" s="15">
        <f t="shared" si="2"/>
        <v>311.0888200000045</v>
      </c>
      <c r="H104" s="15">
        <f t="shared" si="3"/>
        <v>530.0619599999982</v>
      </c>
    </row>
    <row r="105" spans="1:8" s="20" customFormat="1" ht="12.75">
      <c r="A105" s="18">
        <v>53</v>
      </c>
      <c r="B105" s="23" t="s">
        <v>105</v>
      </c>
      <c r="C105" s="15">
        <v>64342.301999999996</v>
      </c>
      <c r="D105" s="16">
        <v>19427.41354</v>
      </c>
      <c r="E105" s="17">
        <v>63306.16848</v>
      </c>
      <c r="F105" s="17">
        <v>17079.884719999987</v>
      </c>
      <c r="G105" s="15">
        <f t="shared" si="2"/>
        <v>1036.1335199999958</v>
      </c>
      <c r="H105" s="15">
        <f t="shared" si="3"/>
        <v>2347.528820000014</v>
      </c>
    </row>
    <row r="106" spans="1:8" s="20" customFormat="1" ht="12.75">
      <c r="A106" s="18">
        <v>54</v>
      </c>
      <c r="B106" s="23" t="s">
        <v>106</v>
      </c>
      <c r="C106" s="15">
        <v>30308.085999999996</v>
      </c>
      <c r="D106" s="16">
        <v>8897.770199999995</v>
      </c>
      <c r="E106" s="17">
        <v>27954.76013999999</v>
      </c>
      <c r="F106" s="17">
        <v>7218.1187899999995</v>
      </c>
      <c r="G106" s="15">
        <f t="shared" si="2"/>
        <v>2353.3258600000045</v>
      </c>
      <c r="H106" s="15">
        <f t="shared" si="3"/>
        <v>1679.6514099999958</v>
      </c>
    </row>
    <row r="107" spans="1:8" s="20" customFormat="1" ht="12.75">
      <c r="A107" s="18">
        <v>55</v>
      </c>
      <c r="B107" s="23" t="s">
        <v>107</v>
      </c>
      <c r="C107" s="15">
        <v>127909.21194</v>
      </c>
      <c r="D107" s="16">
        <v>37139.82937000001</v>
      </c>
      <c r="E107" s="17">
        <v>124876.66078</v>
      </c>
      <c r="F107" s="17">
        <v>29669.761819999978</v>
      </c>
      <c r="G107" s="15">
        <f t="shared" si="2"/>
        <v>3032.551159999988</v>
      </c>
      <c r="H107" s="15">
        <f t="shared" si="3"/>
        <v>7470.067550000029</v>
      </c>
    </row>
    <row r="108" spans="1:8" s="20" customFormat="1" ht="12.75">
      <c r="A108" s="18">
        <v>56</v>
      </c>
      <c r="B108" s="23" t="s">
        <v>108</v>
      </c>
      <c r="C108" s="15">
        <v>40289.061890000004</v>
      </c>
      <c r="D108" s="16">
        <v>11569.31191</v>
      </c>
      <c r="E108" s="17">
        <v>38681.943020000006</v>
      </c>
      <c r="F108" s="17">
        <v>8941.232979999997</v>
      </c>
      <c r="G108" s="15">
        <f t="shared" si="2"/>
        <v>1607.1188699999984</v>
      </c>
      <c r="H108" s="15">
        <f t="shared" si="3"/>
        <v>2628.0789300000033</v>
      </c>
    </row>
    <row r="109" spans="1:8" s="20" customFormat="1" ht="12.75">
      <c r="A109" s="18">
        <v>57</v>
      </c>
      <c r="B109" s="23" t="s">
        <v>109</v>
      </c>
      <c r="C109" s="15">
        <v>21838.332179999998</v>
      </c>
      <c r="D109" s="16">
        <v>6145.75311</v>
      </c>
      <c r="E109" s="17">
        <v>21395.87378</v>
      </c>
      <c r="F109" s="17">
        <v>5336.5472</v>
      </c>
      <c r="G109" s="15">
        <f t="shared" si="2"/>
        <v>442.4583999999959</v>
      </c>
      <c r="H109" s="15">
        <f t="shared" si="3"/>
        <v>809.2059099999997</v>
      </c>
    </row>
    <row r="110" spans="1:8" s="20" customFormat="1" ht="12.75">
      <c r="A110" s="18">
        <v>58</v>
      </c>
      <c r="B110" s="23" t="s">
        <v>110</v>
      </c>
      <c r="C110" s="15">
        <v>67058.43168</v>
      </c>
      <c r="D110" s="16">
        <v>18308.286380000005</v>
      </c>
      <c r="E110" s="17">
        <v>62210.39946000002</v>
      </c>
      <c r="F110" s="17">
        <v>15764.860639999999</v>
      </c>
      <c r="G110" s="15">
        <f t="shared" si="2"/>
        <v>4848.032219999972</v>
      </c>
      <c r="H110" s="15">
        <f t="shared" si="3"/>
        <v>2543.425740000006</v>
      </c>
    </row>
    <row r="111" spans="1:8" s="20" customFormat="1" ht="12.75">
      <c r="A111" s="18">
        <v>59</v>
      </c>
      <c r="B111" s="23" t="s">
        <v>111</v>
      </c>
      <c r="C111" s="15">
        <v>26057.827030000004</v>
      </c>
      <c r="D111" s="16">
        <v>7028.14546</v>
      </c>
      <c r="E111" s="17">
        <v>24850.39792</v>
      </c>
      <c r="F111" s="17">
        <v>6024.187849999999</v>
      </c>
      <c r="G111" s="15">
        <f t="shared" si="2"/>
        <v>1207.4291100000046</v>
      </c>
      <c r="H111" s="15">
        <f t="shared" si="3"/>
        <v>1003.9576100000004</v>
      </c>
    </row>
    <row r="112" spans="1:8" s="20" customFormat="1" ht="12.75">
      <c r="A112" s="18">
        <v>60</v>
      </c>
      <c r="B112" s="23" t="s">
        <v>112</v>
      </c>
      <c r="C112" s="15">
        <v>65285.457500000004</v>
      </c>
      <c r="D112" s="16">
        <v>17799.89611</v>
      </c>
      <c r="E112" s="17">
        <v>62849.63623999999</v>
      </c>
      <c r="F112" s="17">
        <v>14474.575709999997</v>
      </c>
      <c r="G112" s="15">
        <f t="shared" si="2"/>
        <v>2435.8212600000115</v>
      </c>
      <c r="H112" s="15">
        <f t="shared" si="3"/>
        <v>3325.320400000004</v>
      </c>
    </row>
    <row r="113" spans="1:8" s="20" customFormat="1" ht="12.75">
      <c r="A113" s="18">
        <v>61</v>
      </c>
      <c r="B113" s="23" t="s">
        <v>113</v>
      </c>
      <c r="C113" s="15">
        <v>25907.400470000004</v>
      </c>
      <c r="D113" s="16">
        <v>7513.206519999998</v>
      </c>
      <c r="E113" s="17">
        <v>25897.753800000002</v>
      </c>
      <c r="F113" s="17">
        <v>5904.308229999999</v>
      </c>
      <c r="G113" s="15">
        <f t="shared" si="2"/>
        <v>9.646670000001905</v>
      </c>
      <c r="H113" s="15">
        <f t="shared" si="3"/>
        <v>1608.8982899999992</v>
      </c>
    </row>
    <row r="114" spans="1:8" s="20" customFormat="1" ht="12.75">
      <c r="A114" s="18">
        <v>62</v>
      </c>
      <c r="B114" s="23" t="s">
        <v>114</v>
      </c>
      <c r="C114" s="15">
        <v>34956.56226</v>
      </c>
      <c r="D114" s="16">
        <v>10607.424670000004</v>
      </c>
      <c r="E114" s="17">
        <v>33954.08915</v>
      </c>
      <c r="F114" s="17">
        <v>9109.186939999996</v>
      </c>
      <c r="G114" s="15">
        <f t="shared" si="2"/>
        <v>1002.473109999999</v>
      </c>
      <c r="H114" s="15">
        <f t="shared" si="3"/>
        <v>1498.237730000008</v>
      </c>
    </row>
    <row r="115" spans="1:8" s="20" customFormat="1" ht="12.75">
      <c r="A115" s="18">
        <v>63</v>
      </c>
      <c r="B115" s="23" t="s">
        <v>115</v>
      </c>
      <c r="C115" s="15">
        <v>51243.309810000006</v>
      </c>
      <c r="D115" s="16">
        <v>14765.81433</v>
      </c>
      <c r="E115" s="17">
        <v>50646.92061000002</v>
      </c>
      <c r="F115" s="17">
        <v>12457.572599999996</v>
      </c>
      <c r="G115" s="15">
        <f t="shared" si="2"/>
        <v>596.3891999999832</v>
      </c>
      <c r="H115" s="15">
        <f t="shared" si="3"/>
        <v>2308.2417300000034</v>
      </c>
    </row>
    <row r="116" spans="1:8" s="20" customFormat="1" ht="12.75">
      <c r="A116" s="18">
        <v>64</v>
      </c>
      <c r="B116" s="23" t="s">
        <v>116</v>
      </c>
      <c r="C116" s="15">
        <v>27035.015809999997</v>
      </c>
      <c r="D116" s="16">
        <v>7855.257020000002</v>
      </c>
      <c r="E116" s="17">
        <v>25429.99460999999</v>
      </c>
      <c r="F116" s="17">
        <v>5608.913939999997</v>
      </c>
      <c r="G116" s="15">
        <f t="shared" si="2"/>
        <v>1605.0212000000065</v>
      </c>
      <c r="H116" s="15">
        <f t="shared" si="3"/>
        <v>2246.343080000005</v>
      </c>
    </row>
    <row r="117" spans="1:8" s="20" customFormat="1" ht="12.75">
      <c r="A117" s="18">
        <v>65</v>
      </c>
      <c r="B117" s="23" t="s">
        <v>117</v>
      </c>
      <c r="C117" s="15">
        <v>14843.100279999999</v>
      </c>
      <c r="D117" s="16">
        <v>5134.8591099999985</v>
      </c>
      <c r="E117" s="17">
        <v>14141.076939999995</v>
      </c>
      <c r="F117" s="17">
        <v>3494.2933100000027</v>
      </c>
      <c r="G117" s="15">
        <f t="shared" si="2"/>
        <v>702.0233400000034</v>
      </c>
      <c r="H117" s="15">
        <f t="shared" si="3"/>
        <v>1640.5657999999958</v>
      </c>
    </row>
    <row r="118" spans="1:8" s="20" customFormat="1" ht="12.75">
      <c r="A118" s="18">
        <v>66</v>
      </c>
      <c r="B118" s="23" t="s">
        <v>118</v>
      </c>
      <c r="C118" s="15">
        <v>59265.70879000001</v>
      </c>
      <c r="D118" s="16">
        <v>17169.812760000004</v>
      </c>
      <c r="E118" s="17">
        <v>57164.35778999999</v>
      </c>
      <c r="F118" s="17">
        <v>14303.862159999997</v>
      </c>
      <c r="G118" s="15">
        <f t="shared" si="2"/>
        <v>2101.351000000024</v>
      </c>
      <c r="H118" s="15">
        <f t="shared" si="3"/>
        <v>2865.9506000000074</v>
      </c>
    </row>
    <row r="119" spans="1:8" s="20" customFormat="1" ht="12.75">
      <c r="A119" s="18">
        <v>67</v>
      </c>
      <c r="B119" s="23" t="s">
        <v>119</v>
      </c>
      <c r="C119" s="15">
        <v>74083.16118</v>
      </c>
      <c r="D119" s="16">
        <v>21681.08224000001</v>
      </c>
      <c r="E119" s="17">
        <v>70735.31586</v>
      </c>
      <c r="F119" s="17">
        <v>17482.22890000001</v>
      </c>
      <c r="G119" s="15">
        <f t="shared" si="2"/>
        <v>3347.845319999993</v>
      </c>
      <c r="H119" s="15">
        <f t="shared" si="3"/>
        <v>4198.8533400000015</v>
      </c>
    </row>
    <row r="120" spans="1:8" s="20" customFormat="1" ht="12.75">
      <c r="A120" s="18">
        <v>68</v>
      </c>
      <c r="B120" s="23" t="s">
        <v>120</v>
      </c>
      <c r="C120" s="15">
        <v>31643.337999999996</v>
      </c>
      <c r="D120" s="16">
        <v>9112.97259</v>
      </c>
      <c r="E120" s="17">
        <v>31349.930799999995</v>
      </c>
      <c r="F120" s="17">
        <v>7828.888480000005</v>
      </c>
      <c r="G120" s="15">
        <f t="shared" si="2"/>
        <v>293.40720000000147</v>
      </c>
      <c r="H120" s="15">
        <f t="shared" si="3"/>
        <v>1284.0841099999943</v>
      </c>
    </row>
    <row r="121" spans="1:8" s="20" customFormat="1" ht="12.75">
      <c r="A121" s="18">
        <v>69</v>
      </c>
      <c r="B121" s="23" t="s">
        <v>121</v>
      </c>
      <c r="C121" s="15">
        <v>22234.10223</v>
      </c>
      <c r="D121" s="16">
        <v>6035.644740000001</v>
      </c>
      <c r="E121" s="17">
        <v>21674.449910000007</v>
      </c>
      <c r="F121" s="17">
        <v>5199.058460000002</v>
      </c>
      <c r="G121" s="15">
        <f t="shared" si="2"/>
        <v>559.6523199999938</v>
      </c>
      <c r="H121" s="15">
        <f t="shared" si="3"/>
        <v>836.5862799999986</v>
      </c>
    </row>
    <row r="122" spans="1:8" s="20" customFormat="1" ht="12.75">
      <c r="A122" s="18">
        <v>70</v>
      </c>
      <c r="B122" s="23" t="s">
        <v>122</v>
      </c>
      <c r="C122" s="15">
        <v>24655.74843</v>
      </c>
      <c r="D122" s="16">
        <v>6843.52393</v>
      </c>
      <c r="E122" s="17">
        <v>23375.76343</v>
      </c>
      <c r="F122" s="17">
        <v>5834.725519999996</v>
      </c>
      <c r="G122" s="15">
        <f t="shared" si="2"/>
        <v>1279.9850000000006</v>
      </c>
      <c r="H122" s="15">
        <f t="shared" si="3"/>
        <v>1008.798410000004</v>
      </c>
    </row>
    <row r="123" spans="1:8" s="20" customFormat="1" ht="12.75">
      <c r="A123" s="18">
        <v>71</v>
      </c>
      <c r="B123" s="23" t="s">
        <v>123</v>
      </c>
      <c r="C123" s="15">
        <v>50980.088610000006</v>
      </c>
      <c r="D123" s="16">
        <v>15683.780159999995</v>
      </c>
      <c r="E123" s="17">
        <v>50121.52610999999</v>
      </c>
      <c r="F123" s="17">
        <v>12196.26428000001</v>
      </c>
      <c r="G123" s="15">
        <f t="shared" si="2"/>
        <v>858.5625000000146</v>
      </c>
      <c r="H123" s="15">
        <f t="shared" si="3"/>
        <v>3487.5158799999845</v>
      </c>
    </row>
    <row r="124" spans="1:8" s="20" customFormat="1" ht="12.75">
      <c r="A124" s="18">
        <v>72</v>
      </c>
      <c r="B124" s="23" t="s">
        <v>124</v>
      </c>
      <c r="C124" s="15">
        <v>24907.326499999996</v>
      </c>
      <c r="D124" s="16">
        <v>6986.05684</v>
      </c>
      <c r="E124" s="17">
        <v>23657.804159999985</v>
      </c>
      <c r="F124" s="17">
        <v>5332.450029999996</v>
      </c>
      <c r="G124" s="15">
        <f t="shared" si="2"/>
        <v>1249.5223400000104</v>
      </c>
      <c r="H124" s="15">
        <f t="shared" si="3"/>
        <v>1653.6068100000039</v>
      </c>
    </row>
    <row r="125" spans="1:8" s="20" customFormat="1" ht="12.75">
      <c r="A125" s="18">
        <v>73</v>
      </c>
      <c r="B125" s="23" t="s">
        <v>125</v>
      </c>
      <c r="C125" s="15">
        <v>29591.623</v>
      </c>
      <c r="D125" s="16">
        <v>8338.78738</v>
      </c>
      <c r="E125" s="17">
        <v>28817.176</v>
      </c>
      <c r="F125" s="17">
        <v>6839.217230000005</v>
      </c>
      <c r="G125" s="15">
        <f t="shared" si="2"/>
        <v>774.4470000000001</v>
      </c>
      <c r="H125" s="15">
        <f t="shared" si="3"/>
        <v>1499.570149999995</v>
      </c>
    </row>
    <row r="126" spans="1:8" s="20" customFormat="1" ht="12.75">
      <c r="A126" s="18">
        <v>74</v>
      </c>
      <c r="B126" s="23" t="s">
        <v>126</v>
      </c>
      <c r="C126" s="15">
        <v>55859.27373</v>
      </c>
      <c r="D126" s="16">
        <v>15756.820629999995</v>
      </c>
      <c r="E126" s="17">
        <v>52781.29822000001</v>
      </c>
      <c r="F126" s="17">
        <v>13139.3907</v>
      </c>
      <c r="G126" s="15">
        <f t="shared" si="2"/>
        <v>3077.9755099999893</v>
      </c>
      <c r="H126" s="15">
        <f t="shared" si="3"/>
        <v>2617.429929999995</v>
      </c>
    </row>
    <row r="127" spans="1:8" s="20" customFormat="1" ht="12.75">
      <c r="A127" s="18">
        <v>75</v>
      </c>
      <c r="B127" s="23" t="s">
        <v>127</v>
      </c>
      <c r="C127" s="15">
        <v>39497.31881</v>
      </c>
      <c r="D127" s="16">
        <v>11228.172579999999</v>
      </c>
      <c r="E127" s="17">
        <v>38151.83558000001</v>
      </c>
      <c r="F127" s="17">
        <v>9571.882290000005</v>
      </c>
      <c r="G127" s="15">
        <f t="shared" si="2"/>
        <v>1345.4832299999835</v>
      </c>
      <c r="H127" s="15">
        <f t="shared" si="3"/>
        <v>1656.2902899999935</v>
      </c>
    </row>
    <row r="128" spans="1:8" s="20" customFormat="1" ht="12.75">
      <c r="A128" s="18">
        <v>76</v>
      </c>
      <c r="B128" s="23" t="s">
        <v>128</v>
      </c>
      <c r="C128" s="15">
        <v>49919.634900000005</v>
      </c>
      <c r="D128" s="16">
        <v>13782.822860000002</v>
      </c>
      <c r="E128" s="17">
        <v>48849.079379999996</v>
      </c>
      <c r="F128" s="17">
        <v>11589.821950000005</v>
      </c>
      <c r="G128" s="15">
        <f t="shared" si="2"/>
        <v>1070.555520000009</v>
      </c>
      <c r="H128" s="15">
        <f t="shared" si="3"/>
        <v>2193.000909999997</v>
      </c>
    </row>
    <row r="129" spans="1:8" s="20" customFormat="1" ht="12.75">
      <c r="A129" s="18">
        <v>77</v>
      </c>
      <c r="B129" s="23" t="s">
        <v>129</v>
      </c>
      <c r="C129" s="15">
        <v>23051.295</v>
      </c>
      <c r="D129" s="16">
        <v>6841.72258</v>
      </c>
      <c r="E129" s="17">
        <v>22949.384929999997</v>
      </c>
      <c r="F129" s="17">
        <v>5864.021899999997</v>
      </c>
      <c r="G129" s="15">
        <f t="shared" si="2"/>
        <v>101.91007000000172</v>
      </c>
      <c r="H129" s="15">
        <f t="shared" si="3"/>
        <v>977.7006800000026</v>
      </c>
    </row>
    <row r="130" spans="1:8" s="20" customFormat="1" ht="12.75">
      <c r="A130" s="18">
        <v>78</v>
      </c>
      <c r="B130" s="23" t="s">
        <v>130</v>
      </c>
      <c r="C130" s="15">
        <v>72826.43447</v>
      </c>
      <c r="D130" s="16">
        <v>21361.507310000005</v>
      </c>
      <c r="E130" s="17">
        <v>67706.7256</v>
      </c>
      <c r="F130" s="17">
        <v>16706.152220000007</v>
      </c>
      <c r="G130" s="15">
        <f t="shared" si="2"/>
        <v>5119.708869999988</v>
      </c>
      <c r="H130" s="15">
        <f t="shared" si="3"/>
        <v>4655.355089999997</v>
      </c>
    </row>
    <row r="131" spans="1:8" s="20" customFormat="1" ht="12.75">
      <c r="A131" s="18">
        <v>79</v>
      </c>
      <c r="B131" s="23" t="s">
        <v>131</v>
      </c>
      <c r="C131" s="15">
        <v>31368.62361</v>
      </c>
      <c r="D131" s="16">
        <v>10340.92713</v>
      </c>
      <c r="E131" s="17">
        <v>31336.560609999997</v>
      </c>
      <c r="F131" s="17">
        <v>7242.6</v>
      </c>
      <c r="G131" s="15">
        <f t="shared" si="2"/>
        <v>32.06300000000192</v>
      </c>
      <c r="H131" s="15">
        <f t="shared" si="3"/>
        <v>3098.3271299999997</v>
      </c>
    </row>
    <row r="132" spans="1:8" s="20" customFormat="1" ht="12.75">
      <c r="A132" s="18">
        <v>80</v>
      </c>
      <c r="B132" s="23" t="s">
        <v>132</v>
      </c>
      <c r="C132" s="15">
        <v>88188.17887000002</v>
      </c>
      <c r="D132" s="16">
        <v>25256.62841000002</v>
      </c>
      <c r="E132" s="17">
        <v>85670.81077</v>
      </c>
      <c r="F132" s="17">
        <v>20544.267890000006</v>
      </c>
      <c r="G132" s="15">
        <f t="shared" si="2"/>
        <v>2517.3681000000215</v>
      </c>
      <c r="H132" s="15">
        <f t="shared" si="3"/>
        <v>4712.360520000013</v>
      </c>
    </row>
    <row r="133" spans="1:8" s="20" customFormat="1" ht="12.75">
      <c r="A133" s="18">
        <v>81</v>
      </c>
      <c r="B133" s="23" t="s">
        <v>133</v>
      </c>
      <c r="C133" s="15">
        <v>38027.31791</v>
      </c>
      <c r="D133" s="16">
        <v>10608.359189999997</v>
      </c>
      <c r="E133" s="17">
        <v>37928.93527999999</v>
      </c>
      <c r="F133" s="17">
        <v>9355.806740000009</v>
      </c>
      <c r="G133" s="15">
        <f t="shared" si="2"/>
        <v>98.38263000000734</v>
      </c>
      <c r="H133" s="15">
        <f t="shared" si="3"/>
        <v>1252.5524499999883</v>
      </c>
    </row>
    <row r="134" spans="1:8" s="20" customFormat="1" ht="12.75">
      <c r="A134" s="18">
        <v>82</v>
      </c>
      <c r="B134" s="23" t="s">
        <v>134</v>
      </c>
      <c r="C134" s="15">
        <v>36044.65104</v>
      </c>
      <c r="D134" s="16">
        <v>10796.73861</v>
      </c>
      <c r="E134" s="17">
        <v>36869.01068999999</v>
      </c>
      <c r="F134" s="17">
        <v>9208.3818</v>
      </c>
      <c r="G134" s="15">
        <f t="shared" si="2"/>
        <v>-824.3596499999912</v>
      </c>
      <c r="H134" s="15">
        <f t="shared" si="3"/>
        <v>1588.3568100000011</v>
      </c>
    </row>
    <row r="135" spans="1:8" s="20" customFormat="1" ht="12.75">
      <c r="A135" s="18">
        <v>83</v>
      </c>
      <c r="B135" s="23" t="s">
        <v>135</v>
      </c>
      <c r="C135" s="15">
        <v>52017.47829999999</v>
      </c>
      <c r="D135" s="16">
        <v>15044.804070000004</v>
      </c>
      <c r="E135" s="17">
        <v>48499.61039999999</v>
      </c>
      <c r="F135" s="17">
        <v>12486.153579999997</v>
      </c>
      <c r="G135" s="15">
        <f t="shared" si="2"/>
        <v>3517.8678999999975</v>
      </c>
      <c r="H135" s="15">
        <f t="shared" si="3"/>
        <v>2558.6504900000073</v>
      </c>
    </row>
    <row r="136" spans="1:8" s="20" customFormat="1" ht="12.75">
      <c r="A136" s="18">
        <v>84</v>
      </c>
      <c r="B136" s="23" t="s">
        <v>136</v>
      </c>
      <c r="C136" s="15">
        <v>52849.358960000005</v>
      </c>
      <c r="D136" s="16">
        <v>14982.650300000003</v>
      </c>
      <c r="E136" s="17">
        <v>51095.29066000001</v>
      </c>
      <c r="F136" s="17">
        <v>11851.907560000007</v>
      </c>
      <c r="G136" s="15">
        <f aca="true" t="shared" si="4" ref="G136:G199">C136-E136</f>
        <v>1754.0682999999917</v>
      </c>
      <c r="H136" s="15">
        <f aca="true" t="shared" si="5" ref="H136:H199">D136-F136</f>
        <v>3130.742739999996</v>
      </c>
    </row>
    <row r="137" spans="1:8" s="20" customFormat="1" ht="12.75">
      <c r="A137" s="18">
        <v>85</v>
      </c>
      <c r="B137" s="23" t="s">
        <v>137</v>
      </c>
      <c r="C137" s="15">
        <v>44745.97491</v>
      </c>
      <c r="D137" s="16">
        <v>12278.295470000001</v>
      </c>
      <c r="E137" s="17">
        <v>42461.69472000001</v>
      </c>
      <c r="F137" s="17">
        <v>11588.870639999994</v>
      </c>
      <c r="G137" s="15">
        <f t="shared" si="4"/>
        <v>2284.2801899999904</v>
      </c>
      <c r="H137" s="15">
        <f t="shared" si="5"/>
        <v>689.4248300000072</v>
      </c>
    </row>
    <row r="138" spans="1:8" s="20" customFormat="1" ht="12.75">
      <c r="A138" s="18">
        <v>86</v>
      </c>
      <c r="B138" s="23" t="s">
        <v>138</v>
      </c>
      <c r="C138" s="15">
        <v>76176.70357000001</v>
      </c>
      <c r="D138" s="16">
        <v>23384.364499999992</v>
      </c>
      <c r="E138" s="17">
        <v>74481.54793999999</v>
      </c>
      <c r="F138" s="17">
        <v>18883.98667</v>
      </c>
      <c r="G138" s="15">
        <f t="shared" si="4"/>
        <v>1695.155630000023</v>
      </c>
      <c r="H138" s="15">
        <f t="shared" si="5"/>
        <v>4500.377829999994</v>
      </c>
    </row>
    <row r="139" spans="1:8" s="20" customFormat="1" ht="12.75">
      <c r="A139" s="18">
        <v>87</v>
      </c>
      <c r="B139" s="23" t="s">
        <v>139</v>
      </c>
      <c r="C139" s="15">
        <v>32101.40214</v>
      </c>
      <c r="D139" s="16">
        <v>8831.677809999997</v>
      </c>
      <c r="E139" s="17">
        <v>31994.281989999996</v>
      </c>
      <c r="F139" s="17">
        <v>7989.239469999999</v>
      </c>
      <c r="G139" s="15">
        <f t="shared" si="4"/>
        <v>107.12015000000247</v>
      </c>
      <c r="H139" s="15">
        <f t="shared" si="5"/>
        <v>842.4383399999988</v>
      </c>
    </row>
    <row r="140" spans="1:8" s="20" customFormat="1" ht="12.75">
      <c r="A140" s="18">
        <v>88</v>
      </c>
      <c r="B140" s="23" t="s">
        <v>140</v>
      </c>
      <c r="C140" s="15">
        <v>31664.67</v>
      </c>
      <c r="D140" s="16">
        <v>8620.097330000002</v>
      </c>
      <c r="E140" s="17">
        <v>28925.665390000002</v>
      </c>
      <c r="F140" s="17">
        <v>7478.181160000004</v>
      </c>
      <c r="G140" s="15">
        <f t="shared" si="4"/>
        <v>2739.0046099999963</v>
      </c>
      <c r="H140" s="15">
        <f t="shared" si="5"/>
        <v>1141.9161699999986</v>
      </c>
    </row>
    <row r="141" spans="1:8" s="20" customFormat="1" ht="12.75">
      <c r="A141" s="18">
        <v>89</v>
      </c>
      <c r="B141" s="23" t="s">
        <v>141</v>
      </c>
      <c r="C141" s="15">
        <v>43870.31581000001</v>
      </c>
      <c r="D141" s="16">
        <v>12083.77071</v>
      </c>
      <c r="E141" s="17">
        <v>42532.249529999994</v>
      </c>
      <c r="F141" s="17">
        <v>9119.82533</v>
      </c>
      <c r="G141" s="15">
        <f t="shared" si="4"/>
        <v>1338.0662800000136</v>
      </c>
      <c r="H141" s="15">
        <f t="shared" si="5"/>
        <v>2963.945380000001</v>
      </c>
    </row>
    <row r="142" spans="1:8" s="20" customFormat="1" ht="12.75">
      <c r="A142" s="18">
        <v>90</v>
      </c>
      <c r="B142" s="23" t="s">
        <v>142</v>
      </c>
      <c r="C142" s="15">
        <v>33130.458159999995</v>
      </c>
      <c r="D142" s="16">
        <v>9888.21723</v>
      </c>
      <c r="E142" s="17">
        <v>31905.374460000003</v>
      </c>
      <c r="F142" s="17">
        <v>8089.250920000001</v>
      </c>
      <c r="G142" s="15">
        <f t="shared" si="4"/>
        <v>1225.083699999992</v>
      </c>
      <c r="H142" s="15">
        <f t="shared" si="5"/>
        <v>1798.9663099999989</v>
      </c>
    </row>
    <row r="143" spans="1:8" s="20" customFormat="1" ht="12.75">
      <c r="A143" s="18">
        <v>91</v>
      </c>
      <c r="B143" s="23" t="s">
        <v>143</v>
      </c>
      <c r="C143" s="15">
        <v>39755.68321999999</v>
      </c>
      <c r="D143" s="16">
        <v>10811.878129999996</v>
      </c>
      <c r="E143" s="17">
        <v>39325.82124000003</v>
      </c>
      <c r="F143" s="17">
        <v>9314.556649999993</v>
      </c>
      <c r="G143" s="15">
        <f t="shared" si="4"/>
        <v>429.8619799999651</v>
      </c>
      <c r="H143" s="15">
        <f t="shared" si="5"/>
        <v>1497.3214800000023</v>
      </c>
    </row>
    <row r="144" spans="1:8" s="20" customFormat="1" ht="12.75">
      <c r="A144" s="18">
        <v>92</v>
      </c>
      <c r="B144" s="23" t="s">
        <v>144</v>
      </c>
      <c r="C144" s="15">
        <v>37155.99326</v>
      </c>
      <c r="D144" s="16">
        <v>9622.093509999999</v>
      </c>
      <c r="E144" s="17">
        <v>37279.48242999999</v>
      </c>
      <c r="F144" s="17">
        <v>8956.450710000001</v>
      </c>
      <c r="G144" s="15">
        <f t="shared" si="4"/>
        <v>-123.48916999998619</v>
      </c>
      <c r="H144" s="15">
        <f t="shared" si="5"/>
        <v>665.6427999999978</v>
      </c>
    </row>
    <row r="145" spans="1:8" s="20" customFormat="1" ht="12.75">
      <c r="A145" s="18">
        <v>93</v>
      </c>
      <c r="B145" s="23" t="s">
        <v>145</v>
      </c>
      <c r="C145" s="15">
        <v>24666.97087</v>
      </c>
      <c r="D145" s="16">
        <v>6964.7414100000005</v>
      </c>
      <c r="E145" s="17">
        <v>23416.3643</v>
      </c>
      <c r="F145" s="17">
        <v>5863.395160000001</v>
      </c>
      <c r="G145" s="15">
        <f t="shared" si="4"/>
        <v>1250.60657</v>
      </c>
      <c r="H145" s="15">
        <f t="shared" si="5"/>
        <v>1101.3462499999996</v>
      </c>
    </row>
    <row r="146" spans="1:8" s="20" customFormat="1" ht="12.75">
      <c r="A146" s="18">
        <v>94</v>
      </c>
      <c r="B146" s="23" t="s">
        <v>146</v>
      </c>
      <c r="C146" s="15">
        <v>117883.66640999999</v>
      </c>
      <c r="D146" s="16">
        <v>36602.49046</v>
      </c>
      <c r="E146" s="17">
        <v>110399.95077999993</v>
      </c>
      <c r="F146" s="17">
        <v>25468.104000000018</v>
      </c>
      <c r="G146" s="15">
        <f t="shared" si="4"/>
        <v>7483.715630000064</v>
      </c>
      <c r="H146" s="15">
        <f t="shared" si="5"/>
        <v>11134.386459999983</v>
      </c>
    </row>
    <row r="147" spans="1:8" s="20" customFormat="1" ht="12.75">
      <c r="A147" s="18">
        <v>95</v>
      </c>
      <c r="B147" s="23" t="s">
        <v>147</v>
      </c>
      <c r="C147" s="15">
        <v>31955.458740000002</v>
      </c>
      <c r="D147" s="16">
        <v>9246.70595</v>
      </c>
      <c r="E147" s="17">
        <v>31020.921469999994</v>
      </c>
      <c r="F147" s="17">
        <v>7224.040640000004</v>
      </c>
      <c r="G147" s="15">
        <f t="shared" si="4"/>
        <v>934.537270000008</v>
      </c>
      <c r="H147" s="15">
        <f t="shared" si="5"/>
        <v>2022.6653099999958</v>
      </c>
    </row>
    <row r="148" spans="1:8" s="20" customFormat="1" ht="12.75">
      <c r="A148" s="18">
        <v>96</v>
      </c>
      <c r="B148" s="23" t="s">
        <v>148</v>
      </c>
      <c r="C148" s="15">
        <v>32686.63864</v>
      </c>
      <c r="D148" s="16">
        <v>11464.337860000001</v>
      </c>
      <c r="E148" s="17">
        <v>32373.496149999984</v>
      </c>
      <c r="F148" s="17">
        <v>7536.390060000005</v>
      </c>
      <c r="G148" s="15">
        <f t="shared" si="4"/>
        <v>313.14249000001655</v>
      </c>
      <c r="H148" s="15">
        <f t="shared" si="5"/>
        <v>3927.9477999999963</v>
      </c>
    </row>
    <row r="149" spans="1:8" s="20" customFormat="1" ht="12.75">
      <c r="A149" s="18">
        <v>97</v>
      </c>
      <c r="B149" s="23" t="s">
        <v>149</v>
      </c>
      <c r="C149" s="15">
        <v>61769.725080000004</v>
      </c>
      <c r="D149" s="16">
        <v>15915.915809999999</v>
      </c>
      <c r="E149" s="17">
        <v>56300.92008000001</v>
      </c>
      <c r="F149" s="17">
        <v>14043.347940000003</v>
      </c>
      <c r="G149" s="15">
        <f t="shared" si="4"/>
        <v>5468.804999999993</v>
      </c>
      <c r="H149" s="15">
        <f t="shared" si="5"/>
        <v>1872.5678699999953</v>
      </c>
    </row>
    <row r="150" spans="1:8" s="20" customFormat="1" ht="12.75">
      <c r="A150" s="18">
        <v>98</v>
      </c>
      <c r="B150" s="23" t="s">
        <v>150</v>
      </c>
      <c r="C150" s="15">
        <v>66355.82222</v>
      </c>
      <c r="D150" s="16">
        <v>17292.404369999993</v>
      </c>
      <c r="E150" s="17">
        <v>63698.94021999999</v>
      </c>
      <c r="F150" s="17">
        <v>14591.590740000005</v>
      </c>
      <c r="G150" s="15">
        <f t="shared" si="4"/>
        <v>2656.8820000000123</v>
      </c>
      <c r="H150" s="15">
        <f t="shared" si="5"/>
        <v>2700.813629999988</v>
      </c>
    </row>
    <row r="151" spans="1:8" s="20" customFormat="1" ht="12.75">
      <c r="A151" s="18">
        <v>99</v>
      </c>
      <c r="B151" s="23" t="s">
        <v>151</v>
      </c>
      <c r="C151" s="15">
        <v>29121.927980000008</v>
      </c>
      <c r="D151" s="16">
        <v>8821.143450000001</v>
      </c>
      <c r="E151" s="17">
        <v>28884.325340000007</v>
      </c>
      <c r="F151" s="17">
        <v>6970.577979999997</v>
      </c>
      <c r="G151" s="15">
        <f t="shared" si="4"/>
        <v>237.60264000000097</v>
      </c>
      <c r="H151" s="15">
        <f t="shared" si="5"/>
        <v>1850.565470000004</v>
      </c>
    </row>
    <row r="152" spans="1:8" s="20" customFormat="1" ht="12.75">
      <c r="A152" s="18">
        <v>100</v>
      </c>
      <c r="B152" s="23" t="s">
        <v>152</v>
      </c>
      <c r="C152" s="15">
        <v>58153.473279999984</v>
      </c>
      <c r="D152" s="16">
        <v>16004.589999999993</v>
      </c>
      <c r="E152" s="17">
        <v>56948.81065000001</v>
      </c>
      <c r="F152" s="17">
        <v>13273.276330000012</v>
      </c>
      <c r="G152" s="15">
        <f t="shared" si="4"/>
        <v>1204.662629999977</v>
      </c>
      <c r="H152" s="15">
        <f t="shared" si="5"/>
        <v>2731.3136699999814</v>
      </c>
    </row>
    <row r="153" spans="1:8" s="20" customFormat="1" ht="12.75">
      <c r="A153" s="18">
        <v>101</v>
      </c>
      <c r="B153" s="23" t="s">
        <v>153</v>
      </c>
      <c r="C153" s="15">
        <v>76210.87723999999</v>
      </c>
      <c r="D153" s="16">
        <v>21622.64026</v>
      </c>
      <c r="E153" s="17">
        <v>74820.08393000001</v>
      </c>
      <c r="F153" s="17">
        <v>20461.14574</v>
      </c>
      <c r="G153" s="15">
        <f t="shared" si="4"/>
        <v>1390.793309999979</v>
      </c>
      <c r="H153" s="15">
        <f t="shared" si="5"/>
        <v>1161.4945200000002</v>
      </c>
    </row>
    <row r="154" spans="1:8" s="20" customFormat="1" ht="12.75">
      <c r="A154" s="18">
        <v>102</v>
      </c>
      <c r="B154" s="23" t="s">
        <v>154</v>
      </c>
      <c r="C154" s="15">
        <v>16922.578</v>
      </c>
      <c r="D154" s="16">
        <v>4785.103950000001</v>
      </c>
      <c r="E154" s="17">
        <v>15876.980739999999</v>
      </c>
      <c r="F154" s="17">
        <v>3979.4964799999993</v>
      </c>
      <c r="G154" s="15">
        <f t="shared" si="4"/>
        <v>1045.5972600000023</v>
      </c>
      <c r="H154" s="15">
        <f t="shared" si="5"/>
        <v>805.6074700000013</v>
      </c>
    </row>
    <row r="155" spans="1:8" s="20" customFormat="1" ht="12.75">
      <c r="A155" s="18">
        <v>103</v>
      </c>
      <c r="B155" s="23" t="s">
        <v>155</v>
      </c>
      <c r="C155" s="15">
        <v>28706.55409</v>
      </c>
      <c r="D155" s="16">
        <v>8281.34437</v>
      </c>
      <c r="E155" s="17">
        <v>28619.028029999994</v>
      </c>
      <c r="F155" s="17">
        <v>7639.391890000002</v>
      </c>
      <c r="G155" s="15">
        <f t="shared" si="4"/>
        <v>87.52606000000742</v>
      </c>
      <c r="H155" s="15">
        <f t="shared" si="5"/>
        <v>641.952479999999</v>
      </c>
    </row>
    <row r="156" spans="1:8" s="20" customFormat="1" ht="12.75">
      <c r="A156" s="18">
        <v>104</v>
      </c>
      <c r="B156" s="23" t="s">
        <v>156</v>
      </c>
      <c r="C156" s="15">
        <v>65415.62796</v>
      </c>
      <c r="D156" s="16">
        <v>19015.844620000003</v>
      </c>
      <c r="E156" s="17">
        <v>63328.04131</v>
      </c>
      <c r="F156" s="17">
        <v>14641.765509999994</v>
      </c>
      <c r="G156" s="15">
        <f t="shared" si="4"/>
        <v>2087.5866499999975</v>
      </c>
      <c r="H156" s="15">
        <f t="shared" si="5"/>
        <v>4374.07911000001</v>
      </c>
    </row>
    <row r="157" spans="1:8" s="20" customFormat="1" ht="12.75">
      <c r="A157" s="18">
        <v>105</v>
      </c>
      <c r="B157" s="23" t="s">
        <v>157</v>
      </c>
      <c r="C157" s="15">
        <v>63717.77137000001</v>
      </c>
      <c r="D157" s="16">
        <v>18260.323229999998</v>
      </c>
      <c r="E157" s="17">
        <v>61926.90142</v>
      </c>
      <c r="F157" s="17">
        <v>15923.560860000005</v>
      </c>
      <c r="G157" s="15">
        <f t="shared" si="4"/>
        <v>1790.8699500000075</v>
      </c>
      <c r="H157" s="15">
        <f t="shared" si="5"/>
        <v>2336.762369999993</v>
      </c>
    </row>
    <row r="158" spans="1:8" s="20" customFormat="1" ht="12.75">
      <c r="A158" s="18">
        <v>106</v>
      </c>
      <c r="B158" s="23" t="s">
        <v>158</v>
      </c>
      <c r="C158" s="15">
        <v>48621.397580000004</v>
      </c>
      <c r="D158" s="16">
        <v>13762.14832</v>
      </c>
      <c r="E158" s="17">
        <v>47071.53155</v>
      </c>
      <c r="F158" s="17">
        <v>11977.703849999989</v>
      </c>
      <c r="G158" s="15">
        <f t="shared" si="4"/>
        <v>1549.8660300000047</v>
      </c>
      <c r="H158" s="15">
        <f t="shared" si="5"/>
        <v>1784.4444700000113</v>
      </c>
    </row>
    <row r="159" spans="1:8" s="20" customFormat="1" ht="12.75">
      <c r="A159" s="18">
        <v>107</v>
      </c>
      <c r="B159" s="23" t="s">
        <v>159</v>
      </c>
      <c r="C159" s="15">
        <v>48958.54406999999</v>
      </c>
      <c r="D159" s="16">
        <v>13874.842359999999</v>
      </c>
      <c r="E159" s="17">
        <v>46927.68039000001</v>
      </c>
      <c r="F159" s="17">
        <v>10928.94481</v>
      </c>
      <c r="G159" s="15">
        <f t="shared" si="4"/>
        <v>2030.8636799999804</v>
      </c>
      <c r="H159" s="15">
        <f t="shared" si="5"/>
        <v>2945.897549999998</v>
      </c>
    </row>
    <row r="160" spans="1:8" s="20" customFormat="1" ht="12.75">
      <c r="A160" s="18">
        <v>108</v>
      </c>
      <c r="B160" s="23" t="s">
        <v>160</v>
      </c>
      <c r="C160" s="15">
        <v>25439.527000000002</v>
      </c>
      <c r="D160" s="16">
        <v>7737.608789999999</v>
      </c>
      <c r="E160" s="17">
        <v>24499.043830000002</v>
      </c>
      <c r="F160" s="17">
        <v>5910.520539999999</v>
      </c>
      <c r="G160" s="15">
        <f t="shared" si="4"/>
        <v>940.4831699999995</v>
      </c>
      <c r="H160" s="15">
        <f t="shared" si="5"/>
        <v>1827.0882500000007</v>
      </c>
    </row>
    <row r="161" spans="1:8" s="20" customFormat="1" ht="12.75">
      <c r="A161" s="18">
        <v>109</v>
      </c>
      <c r="B161" s="23" t="s">
        <v>161</v>
      </c>
      <c r="C161" s="15">
        <v>55645.13625</v>
      </c>
      <c r="D161" s="16">
        <v>16992.181590000004</v>
      </c>
      <c r="E161" s="17">
        <v>54353.83625</v>
      </c>
      <c r="F161" s="17">
        <v>12742.831189999999</v>
      </c>
      <c r="G161" s="15">
        <f t="shared" si="4"/>
        <v>1291.300000000003</v>
      </c>
      <c r="H161" s="15">
        <f t="shared" si="5"/>
        <v>4249.350400000005</v>
      </c>
    </row>
    <row r="162" spans="1:8" s="20" customFormat="1" ht="12.75">
      <c r="A162" s="18">
        <v>110</v>
      </c>
      <c r="B162" s="23" t="s">
        <v>162</v>
      </c>
      <c r="C162" s="15">
        <v>14139.104</v>
      </c>
      <c r="D162" s="16">
        <v>4053.7256300000004</v>
      </c>
      <c r="E162" s="17">
        <v>13620.184560000002</v>
      </c>
      <c r="F162" s="17">
        <v>3658.374210000001</v>
      </c>
      <c r="G162" s="15">
        <f t="shared" si="4"/>
        <v>518.9194399999978</v>
      </c>
      <c r="H162" s="15">
        <f t="shared" si="5"/>
        <v>395.3514199999995</v>
      </c>
    </row>
    <row r="163" spans="1:8" s="20" customFormat="1" ht="12.75">
      <c r="A163" s="18">
        <v>111</v>
      </c>
      <c r="B163" s="23" t="s">
        <v>163</v>
      </c>
      <c r="C163" s="15">
        <v>66508.66355999999</v>
      </c>
      <c r="D163" s="16">
        <v>18623.590249999997</v>
      </c>
      <c r="E163" s="17">
        <v>66668.84981999997</v>
      </c>
      <c r="F163" s="17">
        <v>15439.922169999998</v>
      </c>
      <c r="G163" s="15">
        <f t="shared" si="4"/>
        <v>-160.18625999998767</v>
      </c>
      <c r="H163" s="15">
        <f t="shared" si="5"/>
        <v>3183.6680799999995</v>
      </c>
    </row>
    <row r="164" spans="1:8" s="20" customFormat="1" ht="12.75">
      <c r="A164" s="18">
        <v>112</v>
      </c>
      <c r="B164" s="23" t="s">
        <v>164</v>
      </c>
      <c r="C164" s="15">
        <v>18511.223</v>
      </c>
      <c r="D164" s="16">
        <v>4938.786190000001</v>
      </c>
      <c r="E164" s="17">
        <v>18040.265</v>
      </c>
      <c r="F164" s="17">
        <v>4394.851939999999</v>
      </c>
      <c r="G164" s="15">
        <f t="shared" si="4"/>
        <v>470.95800000000236</v>
      </c>
      <c r="H164" s="15">
        <f t="shared" si="5"/>
        <v>543.9342500000021</v>
      </c>
    </row>
    <row r="165" spans="1:8" s="20" customFormat="1" ht="12.75">
      <c r="A165" s="18">
        <v>113</v>
      </c>
      <c r="B165" s="23" t="s">
        <v>165</v>
      </c>
      <c r="C165" s="15">
        <v>68800.99401</v>
      </c>
      <c r="D165" s="16">
        <v>19973.19392</v>
      </c>
      <c r="E165" s="17">
        <v>68879.54206000002</v>
      </c>
      <c r="F165" s="17">
        <v>15610.300670000006</v>
      </c>
      <c r="G165" s="15">
        <f t="shared" si="4"/>
        <v>-78.5480500000267</v>
      </c>
      <c r="H165" s="15">
        <f t="shared" si="5"/>
        <v>4362.8932499999955</v>
      </c>
    </row>
    <row r="166" spans="1:8" s="20" customFormat="1" ht="12.75">
      <c r="A166" s="18">
        <v>114</v>
      </c>
      <c r="B166" s="23" t="s">
        <v>166</v>
      </c>
      <c r="C166" s="15">
        <v>74620.72043000002</v>
      </c>
      <c r="D166" s="16">
        <v>20948.970949999995</v>
      </c>
      <c r="E166" s="17">
        <v>73156.28443</v>
      </c>
      <c r="F166" s="17">
        <v>16975.18258</v>
      </c>
      <c r="G166" s="15">
        <f t="shared" si="4"/>
        <v>1464.436000000016</v>
      </c>
      <c r="H166" s="15">
        <f t="shared" si="5"/>
        <v>3973.7883699999948</v>
      </c>
    </row>
    <row r="167" spans="1:8" s="20" customFormat="1" ht="12.75">
      <c r="A167" s="18">
        <v>115</v>
      </c>
      <c r="B167" s="23" t="s">
        <v>167</v>
      </c>
      <c r="C167" s="15">
        <v>42506.81956</v>
      </c>
      <c r="D167" s="16">
        <v>12025.867360000002</v>
      </c>
      <c r="E167" s="17">
        <v>42855.33755999999</v>
      </c>
      <c r="F167" s="17">
        <v>10523.507530000006</v>
      </c>
      <c r="G167" s="15">
        <f t="shared" si="4"/>
        <v>-348.5179999999891</v>
      </c>
      <c r="H167" s="15">
        <f t="shared" si="5"/>
        <v>1502.3598299999958</v>
      </c>
    </row>
    <row r="168" spans="1:8" s="20" customFormat="1" ht="12.75">
      <c r="A168" s="18">
        <v>116</v>
      </c>
      <c r="B168" s="23" t="s">
        <v>168</v>
      </c>
      <c r="C168" s="15">
        <v>40555.82449</v>
      </c>
      <c r="D168" s="16">
        <v>12641.839880000001</v>
      </c>
      <c r="E168" s="17">
        <v>40622.20534999999</v>
      </c>
      <c r="F168" s="17">
        <v>10214.72009</v>
      </c>
      <c r="G168" s="15">
        <f t="shared" si="4"/>
        <v>-66.38085999999021</v>
      </c>
      <c r="H168" s="15">
        <f t="shared" si="5"/>
        <v>2427.1197900000006</v>
      </c>
    </row>
    <row r="169" spans="1:8" s="20" customFormat="1" ht="12.75">
      <c r="A169" s="18">
        <v>117</v>
      </c>
      <c r="B169" s="23" t="s">
        <v>169</v>
      </c>
      <c r="C169" s="15">
        <v>21896.56404</v>
      </c>
      <c r="D169" s="16">
        <v>6382.94251</v>
      </c>
      <c r="E169" s="17">
        <v>19893.671950000007</v>
      </c>
      <c r="F169" s="17">
        <v>5379.530610000001</v>
      </c>
      <c r="G169" s="15">
        <f t="shared" si="4"/>
        <v>2002.892089999994</v>
      </c>
      <c r="H169" s="15">
        <f t="shared" si="5"/>
        <v>1003.4118999999992</v>
      </c>
    </row>
    <row r="170" spans="1:8" s="20" customFormat="1" ht="12.75">
      <c r="A170" s="18">
        <v>118</v>
      </c>
      <c r="B170" s="23" t="s">
        <v>170</v>
      </c>
      <c r="C170" s="15">
        <v>75612.38931999999</v>
      </c>
      <c r="D170" s="16">
        <v>23195.760000000006</v>
      </c>
      <c r="E170" s="17">
        <v>75179.8776</v>
      </c>
      <c r="F170" s="17">
        <v>18215.59878</v>
      </c>
      <c r="G170" s="15">
        <f t="shared" si="4"/>
        <v>432.5117199999804</v>
      </c>
      <c r="H170" s="15">
        <f t="shared" si="5"/>
        <v>4980.161220000005</v>
      </c>
    </row>
    <row r="171" spans="1:8" s="20" customFormat="1" ht="12.75">
      <c r="A171" s="18">
        <v>119</v>
      </c>
      <c r="B171" s="23" t="s">
        <v>171</v>
      </c>
      <c r="C171" s="15">
        <v>28978.84249</v>
      </c>
      <c r="D171" s="16">
        <v>9057.565270000001</v>
      </c>
      <c r="E171" s="17">
        <v>28478.23598</v>
      </c>
      <c r="F171" s="17">
        <v>6967.1262000000015</v>
      </c>
      <c r="G171" s="15">
        <f t="shared" si="4"/>
        <v>500.6065099999978</v>
      </c>
      <c r="H171" s="15">
        <f t="shared" si="5"/>
        <v>2090.4390699999994</v>
      </c>
    </row>
    <row r="172" spans="1:8" s="20" customFormat="1" ht="12.75">
      <c r="A172" s="18">
        <v>120</v>
      </c>
      <c r="B172" s="23" t="s">
        <v>172</v>
      </c>
      <c r="C172" s="15">
        <v>72187.37642999999</v>
      </c>
      <c r="D172" s="16">
        <v>20556.54784</v>
      </c>
      <c r="E172" s="17">
        <v>68429.55521</v>
      </c>
      <c r="F172" s="17">
        <v>15799.836360000005</v>
      </c>
      <c r="G172" s="15">
        <f t="shared" si="4"/>
        <v>3757.8212199999834</v>
      </c>
      <c r="H172" s="15">
        <f t="shared" si="5"/>
        <v>4756.7114799999945</v>
      </c>
    </row>
    <row r="173" spans="1:8" s="20" customFormat="1" ht="12.75">
      <c r="A173" s="18">
        <v>121</v>
      </c>
      <c r="B173" s="23" t="s">
        <v>173</v>
      </c>
      <c r="C173" s="15">
        <v>25930.198829999998</v>
      </c>
      <c r="D173" s="16">
        <v>7322.907330000002</v>
      </c>
      <c r="E173" s="17">
        <v>24985.031830000004</v>
      </c>
      <c r="F173" s="17">
        <v>6093.9870599999995</v>
      </c>
      <c r="G173" s="15">
        <f t="shared" si="4"/>
        <v>945.166999999994</v>
      </c>
      <c r="H173" s="15">
        <f t="shared" si="5"/>
        <v>1228.9202700000023</v>
      </c>
    </row>
    <row r="174" spans="1:10" s="20" customFormat="1" ht="12.75">
      <c r="A174" s="18">
        <v>122</v>
      </c>
      <c r="B174" s="23" t="s">
        <v>174</v>
      </c>
      <c r="C174" s="15">
        <v>85819.98062000002</v>
      </c>
      <c r="D174" s="16">
        <v>24017.638809999997</v>
      </c>
      <c r="E174" s="17">
        <v>84816.32865999997</v>
      </c>
      <c r="F174" s="17">
        <v>21146.08535000002</v>
      </c>
      <c r="G174" s="15">
        <f t="shared" si="4"/>
        <v>1003.6519600000465</v>
      </c>
      <c r="H174" s="15">
        <f t="shared" si="5"/>
        <v>2871.5534599999773</v>
      </c>
      <c r="I174" s="22"/>
      <c r="J174" s="22"/>
    </row>
    <row r="175" spans="1:10" s="20" customFormat="1" ht="12.75">
      <c r="A175" s="18">
        <v>123</v>
      </c>
      <c r="B175" s="23" t="s">
        <v>175</v>
      </c>
      <c r="C175" s="15">
        <v>49601.80447000001</v>
      </c>
      <c r="D175" s="16">
        <v>14043.654960000002</v>
      </c>
      <c r="E175" s="17">
        <v>47795.97107</v>
      </c>
      <c r="F175" s="17">
        <v>11577.691550000003</v>
      </c>
      <c r="G175" s="15">
        <f t="shared" si="4"/>
        <v>1805.8334000000104</v>
      </c>
      <c r="H175" s="15">
        <f t="shared" si="5"/>
        <v>2465.9634099999985</v>
      </c>
      <c r="I175" s="26"/>
      <c r="J175" s="26"/>
    </row>
    <row r="176" spans="1:10" s="20" customFormat="1" ht="12.75">
      <c r="A176" s="18">
        <v>124</v>
      </c>
      <c r="B176" s="23" t="s">
        <v>176</v>
      </c>
      <c r="C176" s="15">
        <v>87410.40720999999</v>
      </c>
      <c r="D176" s="16">
        <v>26546.29905</v>
      </c>
      <c r="E176" s="15">
        <v>87194.72584</v>
      </c>
      <c r="F176" s="15">
        <v>20774.523689999998</v>
      </c>
      <c r="G176" s="15">
        <f t="shared" si="4"/>
        <v>215.68136999999115</v>
      </c>
      <c r="H176" s="15">
        <f t="shared" si="5"/>
        <v>5771.775360000003</v>
      </c>
      <c r="I176" s="13"/>
      <c r="J176" s="13"/>
    </row>
    <row r="177" spans="1:10" s="22" customFormat="1" ht="16.5" customHeight="1">
      <c r="A177" s="18">
        <v>125</v>
      </c>
      <c r="B177" s="23" t="s">
        <v>177</v>
      </c>
      <c r="C177" s="15">
        <v>62512.85753</v>
      </c>
      <c r="D177" s="16">
        <v>17985.953869999998</v>
      </c>
      <c r="E177" s="15">
        <v>60300.41107999998</v>
      </c>
      <c r="F177" s="15">
        <v>14006.534219999994</v>
      </c>
      <c r="G177" s="15">
        <f t="shared" si="4"/>
        <v>2212.4464500000176</v>
      </c>
      <c r="H177" s="15">
        <f t="shared" si="5"/>
        <v>3979.4196500000035</v>
      </c>
      <c r="I177" s="20"/>
      <c r="J177" s="20"/>
    </row>
    <row r="178" spans="1:10" s="26" customFormat="1" ht="12.75">
      <c r="A178" s="18">
        <v>126</v>
      </c>
      <c r="B178" s="23" t="s">
        <v>178</v>
      </c>
      <c r="C178" s="15">
        <v>22438.117000000002</v>
      </c>
      <c r="D178" s="16">
        <v>6361.165379999998</v>
      </c>
      <c r="E178" s="17">
        <v>21904.040929999996</v>
      </c>
      <c r="F178" s="17">
        <v>5016.97364</v>
      </c>
      <c r="G178" s="15">
        <f t="shared" si="4"/>
        <v>534.0760700000064</v>
      </c>
      <c r="H178" s="15">
        <f t="shared" si="5"/>
        <v>1344.1917399999975</v>
      </c>
      <c r="I178" s="20"/>
      <c r="J178" s="20"/>
    </row>
    <row r="179" spans="1:10" s="13" customFormat="1" ht="12.75">
      <c r="A179" s="37" t="s">
        <v>179</v>
      </c>
      <c r="B179" s="38"/>
      <c r="C179" s="21">
        <f>SUM(C83:C178)</f>
        <v>4569916.02332</v>
      </c>
      <c r="D179" s="21">
        <f>SUM(D83:D178)</f>
        <v>1319158.8355199993</v>
      </c>
      <c r="E179" s="21">
        <f>SUM(E83:E178)</f>
        <v>4417990.926570001</v>
      </c>
      <c r="F179" s="21">
        <f>SUM(F83:F178)</f>
        <v>1070201.5462600002</v>
      </c>
      <c r="G179" s="21">
        <f>SUM(G83:G178)</f>
        <v>151925.09674999988</v>
      </c>
      <c r="H179" s="21">
        <f>SUM(H83:H178)</f>
        <v>248957.28925999987</v>
      </c>
      <c r="I179" s="20"/>
      <c r="J179" s="20"/>
    </row>
    <row r="180" spans="1:8" s="20" customFormat="1" ht="12.75">
      <c r="A180" s="18"/>
      <c r="B180" s="14" t="s">
        <v>180</v>
      </c>
      <c r="C180" s="15"/>
      <c r="D180" s="16"/>
      <c r="E180" s="17"/>
      <c r="F180" s="17"/>
      <c r="G180" s="15"/>
      <c r="H180" s="15"/>
    </row>
    <row r="181" spans="1:8" s="20" customFormat="1" ht="12.75">
      <c r="A181" s="18">
        <v>127</v>
      </c>
      <c r="B181" s="23" t="s">
        <v>181</v>
      </c>
      <c r="C181" s="15">
        <v>55820.17825</v>
      </c>
      <c r="D181" s="16">
        <v>15132.136459999994</v>
      </c>
      <c r="E181" s="17">
        <v>54644.961110000004</v>
      </c>
      <c r="F181" s="17">
        <v>13543.449659999998</v>
      </c>
      <c r="G181" s="15">
        <f t="shared" si="4"/>
        <v>1175.2171399999934</v>
      </c>
      <c r="H181" s="15">
        <f t="shared" si="5"/>
        <v>1588.6867999999959</v>
      </c>
    </row>
    <row r="182" spans="1:8" s="20" customFormat="1" ht="12.75">
      <c r="A182" s="18">
        <v>128</v>
      </c>
      <c r="B182" s="23" t="s">
        <v>182</v>
      </c>
      <c r="C182" s="15">
        <v>233575.76868</v>
      </c>
      <c r="D182" s="16">
        <v>64953.01612</v>
      </c>
      <c r="E182" s="17">
        <v>230187.95389999993</v>
      </c>
      <c r="F182" s="17">
        <v>57616.46613999996</v>
      </c>
      <c r="G182" s="15">
        <f t="shared" si="4"/>
        <v>3387.8147800000734</v>
      </c>
      <c r="H182" s="15">
        <f t="shared" si="5"/>
        <v>7336.54998000004</v>
      </c>
    </row>
    <row r="183" spans="1:8" s="20" customFormat="1" ht="12.75">
      <c r="A183" s="18">
        <v>129</v>
      </c>
      <c r="B183" s="23" t="s">
        <v>183</v>
      </c>
      <c r="C183" s="15">
        <v>204481.83543</v>
      </c>
      <c r="D183" s="16">
        <v>57919.39068000001</v>
      </c>
      <c r="E183" s="17">
        <v>203779.88129999995</v>
      </c>
      <c r="F183" s="17">
        <v>49324.247359999994</v>
      </c>
      <c r="G183" s="15">
        <f t="shared" si="4"/>
        <v>701.9541300000565</v>
      </c>
      <c r="H183" s="15">
        <f t="shared" si="5"/>
        <v>8595.143320000017</v>
      </c>
    </row>
    <row r="184" spans="1:8" s="20" customFormat="1" ht="12.75">
      <c r="A184" s="18">
        <v>130</v>
      </c>
      <c r="B184" s="23" t="s">
        <v>184</v>
      </c>
      <c r="C184" s="15">
        <v>97622.21854999999</v>
      </c>
      <c r="D184" s="16">
        <v>28811.110920000003</v>
      </c>
      <c r="E184" s="17">
        <v>95415.74171000003</v>
      </c>
      <c r="F184" s="17">
        <v>24031.632059999996</v>
      </c>
      <c r="G184" s="15">
        <f t="shared" si="4"/>
        <v>2206.4768399999593</v>
      </c>
      <c r="H184" s="15">
        <f t="shared" si="5"/>
        <v>4779.4788600000065</v>
      </c>
    </row>
    <row r="185" spans="1:8" s="20" customFormat="1" ht="12.75">
      <c r="A185" s="18">
        <v>131</v>
      </c>
      <c r="B185" s="23" t="s">
        <v>185</v>
      </c>
      <c r="C185" s="15">
        <v>42534.46815000001</v>
      </c>
      <c r="D185" s="16">
        <v>11685.422849999999</v>
      </c>
      <c r="E185" s="17">
        <v>41263.61733</v>
      </c>
      <c r="F185" s="17">
        <v>9443.032269999994</v>
      </c>
      <c r="G185" s="15">
        <f t="shared" si="4"/>
        <v>1270.850820000007</v>
      </c>
      <c r="H185" s="15">
        <f t="shared" si="5"/>
        <v>2242.390580000005</v>
      </c>
    </row>
    <row r="186" spans="1:8" s="20" customFormat="1" ht="12.75">
      <c r="A186" s="18">
        <v>132</v>
      </c>
      <c r="B186" s="23" t="s">
        <v>186</v>
      </c>
      <c r="C186" s="15">
        <v>71931.12832</v>
      </c>
      <c r="D186" s="16">
        <v>21346.81688000001</v>
      </c>
      <c r="E186" s="17">
        <v>70790.46304</v>
      </c>
      <c r="F186" s="17">
        <v>16748.76078</v>
      </c>
      <c r="G186" s="15">
        <f t="shared" si="4"/>
        <v>1140.665280000001</v>
      </c>
      <c r="H186" s="15">
        <f t="shared" si="5"/>
        <v>4598.056100000009</v>
      </c>
    </row>
    <row r="187" spans="1:8" s="20" customFormat="1" ht="12.75">
      <c r="A187" s="18">
        <v>133</v>
      </c>
      <c r="B187" s="23" t="s">
        <v>187</v>
      </c>
      <c r="C187" s="15">
        <v>25512.491430000002</v>
      </c>
      <c r="D187" s="16">
        <v>7808.592999999998</v>
      </c>
      <c r="E187" s="17">
        <v>24542.106189999995</v>
      </c>
      <c r="F187" s="17">
        <v>5709.233910000003</v>
      </c>
      <c r="G187" s="15">
        <f t="shared" si="4"/>
        <v>970.3852400000069</v>
      </c>
      <c r="H187" s="15">
        <f t="shared" si="5"/>
        <v>2099.3590899999954</v>
      </c>
    </row>
    <row r="188" spans="1:8" s="20" customFormat="1" ht="12.75">
      <c r="A188" s="18">
        <v>134</v>
      </c>
      <c r="B188" s="23" t="s">
        <v>188</v>
      </c>
      <c r="C188" s="15">
        <v>40204.19310999999</v>
      </c>
      <c r="D188" s="16">
        <v>11912.15415</v>
      </c>
      <c r="E188" s="17">
        <v>40122.08955</v>
      </c>
      <c r="F188" s="17">
        <v>9946.1441</v>
      </c>
      <c r="G188" s="15">
        <f t="shared" si="4"/>
        <v>82.10355999999592</v>
      </c>
      <c r="H188" s="15">
        <f t="shared" si="5"/>
        <v>1966.0100500000008</v>
      </c>
    </row>
    <row r="189" spans="1:8" s="20" customFormat="1" ht="12.75">
      <c r="A189" s="18">
        <v>135</v>
      </c>
      <c r="B189" s="23" t="s">
        <v>189</v>
      </c>
      <c r="C189" s="15">
        <v>48803.910079999994</v>
      </c>
      <c r="D189" s="16">
        <v>14298.041340000005</v>
      </c>
      <c r="E189" s="17">
        <v>46919.05119000001</v>
      </c>
      <c r="F189" s="17">
        <v>12026.124749999999</v>
      </c>
      <c r="G189" s="15">
        <f t="shared" si="4"/>
        <v>1884.8588899999813</v>
      </c>
      <c r="H189" s="15">
        <f t="shared" si="5"/>
        <v>2271.916590000006</v>
      </c>
    </row>
    <row r="190" spans="1:8" s="20" customFormat="1" ht="12.75">
      <c r="A190" s="18">
        <v>136</v>
      </c>
      <c r="B190" s="23" t="s">
        <v>190</v>
      </c>
      <c r="C190" s="15">
        <v>71939.08722</v>
      </c>
      <c r="D190" s="16">
        <v>19239.810979999995</v>
      </c>
      <c r="E190" s="17">
        <v>70469.4976</v>
      </c>
      <c r="F190" s="17">
        <v>17867.665099999984</v>
      </c>
      <c r="G190" s="15">
        <f t="shared" si="4"/>
        <v>1469.5896199999988</v>
      </c>
      <c r="H190" s="15">
        <f t="shared" si="5"/>
        <v>1372.145880000011</v>
      </c>
    </row>
    <row r="191" spans="1:8" s="20" customFormat="1" ht="12.75">
      <c r="A191" s="18">
        <v>137</v>
      </c>
      <c r="B191" s="23" t="s">
        <v>191</v>
      </c>
      <c r="C191" s="15">
        <v>40409.812569999995</v>
      </c>
      <c r="D191" s="16">
        <v>11888.220429999992</v>
      </c>
      <c r="E191" s="17">
        <v>39562.61292</v>
      </c>
      <c r="F191" s="17">
        <v>9581.994799999999</v>
      </c>
      <c r="G191" s="15">
        <f t="shared" si="4"/>
        <v>847.199649999995</v>
      </c>
      <c r="H191" s="15">
        <f t="shared" si="5"/>
        <v>2306.2256299999935</v>
      </c>
    </row>
    <row r="192" spans="1:8" s="20" customFormat="1" ht="12.75">
      <c r="A192" s="18">
        <v>138</v>
      </c>
      <c r="B192" s="23" t="s">
        <v>192</v>
      </c>
      <c r="C192" s="15">
        <v>40553.128</v>
      </c>
      <c r="D192" s="16">
        <v>12153.790469999998</v>
      </c>
      <c r="E192" s="17">
        <v>39000.71</v>
      </c>
      <c r="F192" s="17">
        <v>9438.68418</v>
      </c>
      <c r="G192" s="15">
        <f t="shared" si="4"/>
        <v>1552.4179999999978</v>
      </c>
      <c r="H192" s="15">
        <f t="shared" si="5"/>
        <v>2715.106289999998</v>
      </c>
    </row>
    <row r="193" spans="1:8" s="20" customFormat="1" ht="12.75">
      <c r="A193" s="18">
        <v>139</v>
      </c>
      <c r="B193" s="23" t="s">
        <v>193</v>
      </c>
      <c r="C193" s="15">
        <v>288531.00068</v>
      </c>
      <c r="D193" s="16">
        <v>80862.82409</v>
      </c>
      <c r="E193" s="17">
        <v>279083.21499</v>
      </c>
      <c r="F193" s="17">
        <v>65451.71716</v>
      </c>
      <c r="G193" s="15">
        <f t="shared" si="4"/>
        <v>9447.78568999999</v>
      </c>
      <c r="H193" s="15">
        <f t="shared" si="5"/>
        <v>15411.106929999994</v>
      </c>
    </row>
    <row r="194" spans="1:8" s="20" customFormat="1" ht="12.75">
      <c r="A194" s="18">
        <v>140</v>
      </c>
      <c r="B194" s="23" t="s">
        <v>194</v>
      </c>
      <c r="C194" s="15">
        <v>74026.30815</v>
      </c>
      <c r="D194" s="16">
        <v>21425.431330000003</v>
      </c>
      <c r="E194" s="17">
        <v>63521.651109999984</v>
      </c>
      <c r="F194" s="17">
        <v>16352.255740000004</v>
      </c>
      <c r="G194" s="15">
        <f t="shared" si="4"/>
        <v>10504.657040000013</v>
      </c>
      <c r="H194" s="15">
        <f t="shared" si="5"/>
        <v>5073.175589999999</v>
      </c>
    </row>
    <row r="195" spans="1:8" s="20" customFormat="1" ht="12.75">
      <c r="A195" s="18">
        <v>141</v>
      </c>
      <c r="B195" s="23" t="s">
        <v>195</v>
      </c>
      <c r="C195" s="15">
        <v>134243.62935</v>
      </c>
      <c r="D195" s="16">
        <v>37323.595</v>
      </c>
      <c r="E195" s="17">
        <v>132906.06956000003</v>
      </c>
      <c r="F195" s="17">
        <v>30562.025499999996</v>
      </c>
      <c r="G195" s="15">
        <f t="shared" si="4"/>
        <v>1337.5597899999702</v>
      </c>
      <c r="H195" s="15">
        <f t="shared" si="5"/>
        <v>6761.569500000005</v>
      </c>
    </row>
    <row r="196" spans="1:8" s="20" customFormat="1" ht="12.75">
      <c r="A196" s="18">
        <v>142</v>
      </c>
      <c r="B196" s="23" t="s">
        <v>196</v>
      </c>
      <c r="C196" s="15">
        <v>48213.801419999996</v>
      </c>
      <c r="D196" s="16">
        <v>13489.963869999998</v>
      </c>
      <c r="E196" s="17">
        <v>51153.16302000002</v>
      </c>
      <c r="F196" s="17">
        <v>11364.434060000005</v>
      </c>
      <c r="G196" s="15">
        <f t="shared" si="4"/>
        <v>-2939.3616000000256</v>
      </c>
      <c r="H196" s="15">
        <f t="shared" si="5"/>
        <v>2125.5298099999927</v>
      </c>
    </row>
    <row r="197" spans="1:10" s="20" customFormat="1" ht="12.75">
      <c r="A197" s="18">
        <v>143</v>
      </c>
      <c r="B197" s="23" t="s">
        <v>197</v>
      </c>
      <c r="C197" s="15">
        <v>72317.13307000001</v>
      </c>
      <c r="D197" s="16">
        <v>20546.941140000003</v>
      </c>
      <c r="E197" s="17">
        <v>71475.61591000001</v>
      </c>
      <c r="F197" s="17">
        <v>16384.165290000004</v>
      </c>
      <c r="G197" s="15">
        <f t="shared" si="4"/>
        <v>841.5171600000031</v>
      </c>
      <c r="H197" s="15">
        <f t="shared" si="5"/>
        <v>4162.775849999998</v>
      </c>
      <c r="I197" s="22"/>
      <c r="J197" s="22"/>
    </row>
    <row r="198" spans="1:10" s="20" customFormat="1" ht="12.75">
      <c r="A198" s="18">
        <v>144</v>
      </c>
      <c r="B198" s="23" t="s">
        <v>198</v>
      </c>
      <c r="C198" s="15">
        <v>36157.964</v>
      </c>
      <c r="D198" s="16">
        <v>10500.5601</v>
      </c>
      <c r="E198" s="17">
        <v>35129.245</v>
      </c>
      <c r="F198" s="17">
        <v>7985.50456</v>
      </c>
      <c r="G198" s="15">
        <f t="shared" si="4"/>
        <v>1028.7189999999973</v>
      </c>
      <c r="H198" s="15">
        <f t="shared" si="5"/>
        <v>2515.0555400000003</v>
      </c>
      <c r="I198" s="22"/>
      <c r="J198" s="22"/>
    </row>
    <row r="199" spans="1:10" s="20" customFormat="1" ht="12.75">
      <c r="A199" s="18">
        <v>145</v>
      </c>
      <c r="B199" s="23" t="s">
        <v>199</v>
      </c>
      <c r="C199" s="15">
        <v>47216.72328000001</v>
      </c>
      <c r="D199" s="16">
        <v>13973.238030000002</v>
      </c>
      <c r="E199" s="15">
        <v>47002.19447999998</v>
      </c>
      <c r="F199" s="15">
        <v>11144.954520000005</v>
      </c>
      <c r="G199" s="15">
        <f t="shared" si="4"/>
        <v>214.52880000003643</v>
      </c>
      <c r="H199" s="15">
        <f t="shared" si="5"/>
        <v>2828.2835099999975</v>
      </c>
      <c r="I199" s="33"/>
      <c r="J199" s="22"/>
    </row>
    <row r="200" spans="1:10" s="20" customFormat="1" ht="12.75">
      <c r="A200" s="18">
        <v>146</v>
      </c>
      <c r="B200" s="23" t="s">
        <v>200</v>
      </c>
      <c r="C200" s="15">
        <v>88020.09122</v>
      </c>
      <c r="D200" s="16">
        <v>25573.11717000001</v>
      </c>
      <c r="E200" s="15">
        <v>87264.51965</v>
      </c>
      <c r="F200" s="15">
        <v>21466.49498</v>
      </c>
      <c r="G200" s="15">
        <f>C200-E200</f>
        <v>755.5715700000001</v>
      </c>
      <c r="H200" s="15">
        <f>D200-F200</f>
        <v>4106.622190000009</v>
      </c>
      <c r="I200" s="27"/>
      <c r="J200" s="27"/>
    </row>
    <row r="201" spans="1:10" s="22" customFormat="1" ht="15.75" customHeight="1">
      <c r="A201" s="18">
        <v>147</v>
      </c>
      <c r="B201" s="23" t="s">
        <v>201</v>
      </c>
      <c r="C201" s="15">
        <v>52220.23062</v>
      </c>
      <c r="D201" s="16">
        <v>15232.073780000004</v>
      </c>
      <c r="E201" s="15">
        <v>49735.12862</v>
      </c>
      <c r="F201" s="15">
        <v>12958.324369999997</v>
      </c>
      <c r="G201" s="15">
        <f>C201-E201</f>
        <v>2485.101999999999</v>
      </c>
      <c r="H201" s="15">
        <f>D201-F201</f>
        <v>2273.7494100000076</v>
      </c>
      <c r="I201" s="27"/>
      <c r="J201" s="27"/>
    </row>
    <row r="202" spans="1:10" s="22" customFormat="1" ht="12.75" customHeight="1">
      <c r="A202" s="18">
        <v>148</v>
      </c>
      <c r="B202" s="23" t="s">
        <v>202</v>
      </c>
      <c r="C202" s="15">
        <v>44601.13194</v>
      </c>
      <c r="D202" s="16">
        <v>13110.863220000001</v>
      </c>
      <c r="E202" s="29">
        <v>42275.49551000001</v>
      </c>
      <c r="F202" s="29">
        <v>11034.220910000002</v>
      </c>
      <c r="G202" s="15">
        <f>C202-E202</f>
        <v>2325.6364299999914</v>
      </c>
      <c r="H202" s="15">
        <f>D202-F202</f>
        <v>2076.6423099999993</v>
      </c>
      <c r="I202" s="28"/>
      <c r="J202" s="28"/>
    </row>
    <row r="203" spans="1:10" s="22" customFormat="1" ht="19.5" customHeight="1">
      <c r="A203" s="39" t="s">
        <v>203</v>
      </c>
      <c r="B203" s="38"/>
      <c r="C203" s="21">
        <f>SUM(C181:C202)</f>
        <v>1858936.2335199998</v>
      </c>
      <c r="D203" s="21">
        <f>SUM(D181:D202)</f>
        <v>529187.11201</v>
      </c>
      <c r="E203" s="21">
        <f>SUM(E181:E202)</f>
        <v>1816244.9836900001</v>
      </c>
      <c r="F203" s="21">
        <f>SUM(F181:F202)</f>
        <v>439981.5321999999</v>
      </c>
      <c r="G203" s="21">
        <f>SUM(G181:G202)</f>
        <v>42691.24983000004</v>
      </c>
      <c r="H203" s="21">
        <f>SUM(H181:H202)</f>
        <v>89205.57981000007</v>
      </c>
      <c r="I203" s="28"/>
      <c r="J203" s="28"/>
    </row>
    <row r="204" spans="1:10" s="27" customFormat="1" ht="16.5" customHeight="1">
      <c r="A204" s="39" t="s">
        <v>204</v>
      </c>
      <c r="B204" s="38"/>
      <c r="C204" s="21">
        <f>SUM(C203,C179,C81)</f>
        <v>10267732.686379999</v>
      </c>
      <c r="D204" s="21">
        <f>SUM(D203,D179,D81)</f>
        <v>2900236.1403199993</v>
      </c>
      <c r="E204" s="21">
        <f>SUM(E203,E179,E81)</f>
        <v>10034624.782300001</v>
      </c>
      <c r="F204" s="21">
        <f>SUM(F203,F179,F81)</f>
        <v>2424413.0091099995</v>
      </c>
      <c r="G204" s="21">
        <f>SUM(G203,G179,G81)</f>
        <v>233107.90408000024</v>
      </c>
      <c r="H204" s="21">
        <f>SUM(H203,H179,H81)</f>
        <v>475823.13121000014</v>
      </c>
      <c r="I204" s="28"/>
      <c r="J204" s="28"/>
    </row>
    <row r="205" spans="1:10" s="27" customFormat="1" ht="30.75" customHeight="1">
      <c r="A205" s="35" t="s">
        <v>205</v>
      </c>
      <c r="B205" s="36"/>
      <c r="C205" s="21">
        <f>SUM(C204,C48,C27,C7)</f>
        <v>29949786.073479995</v>
      </c>
      <c r="D205" s="21">
        <f>SUM(D204,D48,D27,D7)</f>
        <v>8544737.520699998</v>
      </c>
      <c r="E205" s="21">
        <f>SUM(E204,E48,E27,E7)</f>
        <v>29067258.626000002</v>
      </c>
      <c r="F205" s="21">
        <f>SUM(F204,F48,F27,F7)</f>
        <v>7058705.157909998</v>
      </c>
      <c r="G205" s="21">
        <f>SUM(G204,G48,G27,G7)</f>
        <v>882527.4474799987</v>
      </c>
      <c r="H205" s="21">
        <f>SUM(H204,H48,H27,H7)</f>
        <v>1486032.3627900004</v>
      </c>
      <c r="I205" s="28"/>
      <c r="J205" s="28"/>
    </row>
    <row r="206" ht="12.75">
      <c r="B206" s="28"/>
    </row>
    <row r="207" spans="2:8" ht="12.75">
      <c r="B207" s="28"/>
      <c r="H207" s="34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31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5:B205"/>
    <mergeCell ref="A27:B27"/>
    <mergeCell ref="A48:B48"/>
    <mergeCell ref="A81:B81"/>
    <mergeCell ref="A179:B179"/>
    <mergeCell ref="A203:B203"/>
    <mergeCell ref="A204:B20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 Grenczak</cp:lastModifiedBy>
  <cp:lastPrinted>2015-04-23T10:00:54Z</cp:lastPrinted>
  <dcterms:created xsi:type="dcterms:W3CDTF">2010-09-03T08:55:27Z</dcterms:created>
  <dcterms:modified xsi:type="dcterms:W3CDTF">2021-06-23T13:00:51Z</dcterms:modified>
  <cp:category/>
  <cp:version/>
  <cp:contentType/>
  <cp:contentStatus/>
</cp:coreProperties>
</file>