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80" windowHeight="7935" tabRatio="351" activeTab="0"/>
  </bookViews>
  <sheets>
    <sheet name="nadwyzka_tys.zł" sheetId="1" r:id="rId1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<sst xmlns="http://schemas.openxmlformats.org/spreadsheetml/2006/main" count="211" uniqueCount="207">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</sst>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51" applyBorder="1" applyAlignment="1">
      <alignment vertical="center"/>
      <protection/>
    </xf>
    <xf numFmtId="0" fontId="0" fillId="0" borderId="10" xfId="0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" fontId="6" fillId="0" borderId="10" xfId="51" applyNumberFormat="1" applyFont="1" applyBorder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6" fillId="0" borderId="10" xfId="51" applyNumberFormat="1" applyFont="1" applyBorder="1" applyAlignment="1">
      <alignment vertical="center"/>
      <protection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5"/>
  <sheetViews>
    <sheetView tabSelected="1" zoomScalePageLayoutView="0" workbookViewId="0" topLeftCell="A1">
      <pane xSplit="2" ySplit="7" topLeftCell="C17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1" sqref="K21"/>
    </sheetView>
  </sheetViews>
  <sheetFormatPr defaultColWidth="9.00390625" defaultRowHeight="12.75"/>
  <cols>
    <col min="1" max="1" width="4.625" style="34" customWidth="1"/>
    <col min="2" max="2" width="27.125" style="37" customWidth="1"/>
    <col min="3" max="3" width="10.125" style="35" customWidth="1"/>
    <col min="4" max="4" width="12.125" style="35" customWidth="1"/>
    <col min="5" max="5" width="10.875" style="35" customWidth="1"/>
    <col min="6" max="6" width="10.75390625" style="35" customWidth="1"/>
    <col min="7" max="7" width="9.75390625" style="35" customWidth="1"/>
    <col min="8" max="8" width="11.375" style="36" customWidth="1"/>
    <col min="9" max="9" width="9.75390625" style="34" customWidth="1"/>
    <col min="10" max="11" width="9.125" style="34" customWidth="1"/>
    <col min="12" max="12" width="11.875" style="34" customWidth="1"/>
    <col min="13" max="16384" width="9.125" style="34" customWidth="1"/>
  </cols>
  <sheetData>
    <row r="1" spans="1:8" s="2" customFormat="1" ht="15.75">
      <c r="A1" s="49" t="s">
        <v>206</v>
      </c>
      <c r="B1" s="49"/>
      <c r="C1" s="49"/>
      <c r="D1" s="49"/>
      <c r="E1" s="49"/>
      <c r="F1" s="49"/>
      <c r="G1" s="49"/>
      <c r="H1" s="49"/>
    </row>
    <row r="2" spans="1:8" s="2" customFormat="1" ht="15.75">
      <c r="A2" s="1"/>
      <c r="B2" s="1"/>
      <c r="C2" s="3"/>
      <c r="D2" s="3"/>
      <c r="E2" s="3"/>
      <c r="F2" s="3"/>
      <c r="G2" s="3"/>
      <c r="H2" s="1"/>
    </row>
    <row r="3" spans="3:8" s="2" customFormat="1" ht="15.75">
      <c r="C3" s="4"/>
      <c r="D3" s="4"/>
      <c r="E3" s="4"/>
      <c r="F3" s="4"/>
      <c r="G3" s="50" t="s">
        <v>0</v>
      </c>
      <c r="H3" s="50"/>
    </row>
    <row r="4" spans="1:8" s="5" customFormat="1" ht="34.5" customHeight="1">
      <c r="A4" s="51" t="s">
        <v>1</v>
      </c>
      <c r="B4" s="53" t="s">
        <v>2</v>
      </c>
      <c r="C4" s="55" t="s">
        <v>3</v>
      </c>
      <c r="D4" s="55"/>
      <c r="E4" s="55" t="s">
        <v>4</v>
      </c>
      <c r="F4" s="55"/>
      <c r="G4" s="56" t="s">
        <v>5</v>
      </c>
      <c r="H4" s="57"/>
    </row>
    <row r="5" spans="1:8" s="5" customFormat="1" ht="21" customHeight="1">
      <c r="A5" s="52"/>
      <c r="B5" s="54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10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J6" s="9"/>
    </row>
    <row r="7" spans="1:12" s="14" customFormat="1" ht="19.5" customHeight="1">
      <c r="A7" s="10">
        <v>1</v>
      </c>
      <c r="B7" s="10" t="s">
        <v>8</v>
      </c>
      <c r="C7" s="11">
        <v>1049118.332</v>
      </c>
      <c r="D7" s="42">
        <v>1104048.6870799996</v>
      </c>
      <c r="E7" s="38">
        <v>924198.462</v>
      </c>
      <c r="F7" s="38">
        <v>854693.1607899984</v>
      </c>
      <c r="G7" s="11">
        <f>C7-E7</f>
        <v>124919.86999999988</v>
      </c>
      <c r="H7" s="12">
        <f>D7-F7</f>
        <v>249355.52629000123</v>
      </c>
      <c r="I7" s="13"/>
      <c r="J7" s="13"/>
      <c r="K7" s="9"/>
      <c r="L7" s="9"/>
    </row>
    <row r="8" spans="1:10" s="14" customFormat="1" ht="12.75">
      <c r="A8" s="10"/>
      <c r="B8" s="15"/>
      <c r="C8" s="16"/>
      <c r="D8" s="41"/>
      <c r="E8" s="39"/>
      <c r="F8" s="39"/>
      <c r="G8" s="16"/>
      <c r="H8" s="17"/>
      <c r="I8" s="13"/>
      <c r="J8" s="13"/>
    </row>
    <row r="9" spans="1:13" s="14" customFormat="1" ht="12.75">
      <c r="A9" s="10"/>
      <c r="B9" s="15" t="s">
        <v>9</v>
      </c>
      <c r="C9" s="16"/>
      <c r="D9" s="41"/>
      <c r="E9" s="39"/>
      <c r="F9" s="39"/>
      <c r="G9" s="16"/>
      <c r="H9" s="17"/>
      <c r="I9" s="13"/>
      <c r="J9" s="13"/>
      <c r="K9" s="19"/>
      <c r="L9" s="19"/>
      <c r="M9" s="19"/>
    </row>
    <row r="10" spans="1:12" s="24" customFormat="1" ht="12.75">
      <c r="A10" s="20">
        <v>1</v>
      </c>
      <c r="B10" s="21" t="s">
        <v>10</v>
      </c>
      <c r="C10" s="16">
        <v>86902.51843000001</v>
      </c>
      <c r="D10" s="41">
        <v>88955.85578000003</v>
      </c>
      <c r="E10" s="39">
        <v>89815.50912999999</v>
      </c>
      <c r="F10" s="39">
        <v>84633.3906200001</v>
      </c>
      <c r="G10" s="16">
        <f aca="true" t="shared" si="0" ref="G10:G71">C10-E10</f>
        <v>-2912.9906999999803</v>
      </c>
      <c r="H10" s="17">
        <f aca="true" t="shared" si="1" ref="H10:H71">D10-F10</f>
        <v>4322.465159999934</v>
      </c>
      <c r="I10" s="13"/>
      <c r="J10" s="13"/>
      <c r="K10" s="23"/>
      <c r="L10" s="23"/>
    </row>
    <row r="11" spans="1:12" s="24" customFormat="1" ht="12.75">
      <c r="A11" s="20">
        <v>2</v>
      </c>
      <c r="B11" s="21" t="s">
        <v>11</v>
      </c>
      <c r="C11" s="16">
        <v>71119.66061000002</v>
      </c>
      <c r="D11" s="41">
        <v>73152.12081999998</v>
      </c>
      <c r="E11" s="39">
        <v>66232.74389000001</v>
      </c>
      <c r="F11" s="39">
        <v>61324.06875999999</v>
      </c>
      <c r="G11" s="16">
        <f t="shared" si="0"/>
        <v>4886.916720000008</v>
      </c>
      <c r="H11" s="17">
        <f t="shared" si="1"/>
        <v>11828.052059999995</v>
      </c>
      <c r="I11" s="13"/>
      <c r="J11" s="13"/>
      <c r="K11" s="9"/>
      <c r="L11" s="9"/>
    </row>
    <row r="12" spans="1:12" s="24" customFormat="1" ht="12.75">
      <c r="A12" s="20">
        <v>3</v>
      </c>
      <c r="B12" s="21" t="s">
        <v>12</v>
      </c>
      <c r="C12" s="16">
        <v>34995.02276</v>
      </c>
      <c r="D12" s="39">
        <v>35535.14501000002</v>
      </c>
      <c r="E12" s="39">
        <v>31364.38017</v>
      </c>
      <c r="F12" s="39">
        <v>29906.671820000036</v>
      </c>
      <c r="G12" s="16">
        <f t="shared" si="0"/>
        <v>3630.6425899999995</v>
      </c>
      <c r="H12" s="17">
        <f t="shared" si="1"/>
        <v>5628.473189999986</v>
      </c>
      <c r="I12" s="13"/>
      <c r="J12" s="13"/>
      <c r="K12" s="14"/>
      <c r="L12" s="14"/>
    </row>
    <row r="13" spans="1:12" s="24" customFormat="1" ht="12.75">
      <c r="A13" s="20">
        <v>4</v>
      </c>
      <c r="B13" s="21" t="s">
        <v>13</v>
      </c>
      <c r="C13" s="16">
        <v>135283.563</v>
      </c>
      <c r="D13" s="41">
        <v>135391.69476</v>
      </c>
      <c r="E13" s="39">
        <v>133427.642</v>
      </c>
      <c r="F13" s="39">
        <v>130867.09528999994</v>
      </c>
      <c r="G13" s="16">
        <f t="shared" si="0"/>
        <v>1855.921000000002</v>
      </c>
      <c r="H13" s="17">
        <f t="shared" si="1"/>
        <v>4524.599470000074</v>
      </c>
      <c r="I13" s="13"/>
      <c r="J13" s="13"/>
      <c r="K13" s="19"/>
      <c r="L13" s="19"/>
    </row>
    <row r="14" spans="1:12" s="24" customFormat="1" ht="12.75">
      <c r="A14" s="20">
        <v>5</v>
      </c>
      <c r="B14" s="21" t="s">
        <v>14</v>
      </c>
      <c r="C14" s="16">
        <v>67747.529</v>
      </c>
      <c r="D14" s="41">
        <v>69321.27379000005</v>
      </c>
      <c r="E14" s="39">
        <v>63585.671</v>
      </c>
      <c r="F14" s="39">
        <v>61833.83914000002</v>
      </c>
      <c r="G14" s="16">
        <f t="shared" si="0"/>
        <v>4161.857999999993</v>
      </c>
      <c r="H14" s="17">
        <f t="shared" si="1"/>
        <v>7487.434650000032</v>
      </c>
      <c r="I14" s="13"/>
      <c r="J14" s="13"/>
      <c r="K14" s="23"/>
      <c r="L14" s="23"/>
    </row>
    <row r="15" spans="1:12" s="24" customFormat="1" ht="12.75">
      <c r="A15" s="20">
        <v>6</v>
      </c>
      <c r="B15" s="21" t="s">
        <v>15</v>
      </c>
      <c r="C15" s="16">
        <v>60314.392</v>
      </c>
      <c r="D15" s="39">
        <v>61248.73073</v>
      </c>
      <c r="E15" s="39">
        <v>56239.143</v>
      </c>
      <c r="F15" s="39">
        <v>54964.179990000084</v>
      </c>
      <c r="G15" s="16">
        <f t="shared" si="0"/>
        <v>4075.2490000000034</v>
      </c>
      <c r="H15" s="17">
        <f t="shared" si="1"/>
        <v>6284.550739999919</v>
      </c>
      <c r="I15" s="13"/>
      <c r="J15" s="13"/>
      <c r="K15" s="9"/>
      <c r="L15" s="9"/>
    </row>
    <row r="16" spans="1:12" s="24" customFormat="1" ht="12.75">
      <c r="A16" s="20">
        <v>7</v>
      </c>
      <c r="B16" s="21" t="s">
        <v>16</v>
      </c>
      <c r="C16" s="16">
        <v>48682.307</v>
      </c>
      <c r="D16" s="39">
        <v>49106.90612000002</v>
      </c>
      <c r="E16" s="39">
        <v>48227.683</v>
      </c>
      <c r="F16" s="39">
        <v>46483.82956000002</v>
      </c>
      <c r="G16" s="16">
        <f t="shared" si="0"/>
        <v>454.62400000000343</v>
      </c>
      <c r="H16" s="17">
        <f t="shared" si="1"/>
        <v>2623.0765600000013</v>
      </c>
      <c r="I16" s="13"/>
      <c r="J16" s="13"/>
      <c r="K16" s="14"/>
      <c r="L16" s="14"/>
    </row>
    <row r="17" spans="1:12" s="24" customFormat="1" ht="12.75">
      <c r="A17" s="20">
        <v>8</v>
      </c>
      <c r="B17" s="21" t="s">
        <v>17</v>
      </c>
      <c r="C17" s="16">
        <v>76265.41540000001</v>
      </c>
      <c r="D17" s="39">
        <v>77349.05395</v>
      </c>
      <c r="E17" s="39">
        <v>79280.2075</v>
      </c>
      <c r="F17" s="39">
        <v>74132.27053000008</v>
      </c>
      <c r="G17" s="16">
        <f t="shared" si="0"/>
        <v>-3014.7920999999915</v>
      </c>
      <c r="H17" s="17">
        <f t="shared" si="1"/>
        <v>3216.7834199999197</v>
      </c>
      <c r="I17" s="13"/>
      <c r="J17" s="13"/>
      <c r="K17" s="19"/>
      <c r="L17" s="19"/>
    </row>
    <row r="18" spans="1:12" s="24" customFormat="1" ht="12.75">
      <c r="A18" s="20">
        <v>9</v>
      </c>
      <c r="B18" s="21" t="s">
        <v>18</v>
      </c>
      <c r="C18" s="16">
        <v>72802.97888999998</v>
      </c>
      <c r="D18" s="39">
        <v>71820.12628000001</v>
      </c>
      <c r="E18" s="39">
        <v>73940.85070000001</v>
      </c>
      <c r="F18" s="39">
        <v>69822.87145000005</v>
      </c>
      <c r="G18" s="16">
        <f t="shared" si="0"/>
        <v>-1137.871810000026</v>
      </c>
      <c r="H18" s="17">
        <f t="shared" si="1"/>
        <v>1997.2548299999617</v>
      </c>
      <c r="I18" s="13"/>
      <c r="J18" s="13"/>
      <c r="K18" s="23"/>
      <c r="L18" s="23"/>
    </row>
    <row r="19" spans="1:12" s="24" customFormat="1" ht="12.75">
      <c r="A19" s="20">
        <v>10</v>
      </c>
      <c r="B19" s="21" t="s">
        <v>19</v>
      </c>
      <c r="C19" s="16">
        <v>47932.027</v>
      </c>
      <c r="D19" s="39">
        <v>49312.419610000004</v>
      </c>
      <c r="E19" s="39">
        <v>47654.994</v>
      </c>
      <c r="F19" s="39">
        <v>46508.69506000001</v>
      </c>
      <c r="G19" s="16">
        <f t="shared" si="0"/>
        <v>277.0330000000031</v>
      </c>
      <c r="H19" s="17">
        <f t="shared" si="1"/>
        <v>2803.7245499999917</v>
      </c>
      <c r="I19" s="13"/>
      <c r="J19" s="13"/>
      <c r="K19" s="9"/>
      <c r="L19" s="9"/>
    </row>
    <row r="20" spans="1:12" s="24" customFormat="1" ht="12.75">
      <c r="A20" s="20">
        <v>11</v>
      </c>
      <c r="B20" s="21" t="s">
        <v>20</v>
      </c>
      <c r="C20" s="16">
        <v>71716.655</v>
      </c>
      <c r="D20" s="39">
        <v>72620.60530000001</v>
      </c>
      <c r="E20" s="39">
        <v>71666.386</v>
      </c>
      <c r="F20" s="39">
        <v>69866.75808999994</v>
      </c>
      <c r="G20" s="16">
        <f t="shared" si="0"/>
        <v>50.26900000000023</v>
      </c>
      <c r="H20" s="17">
        <f t="shared" si="1"/>
        <v>2753.8472100000654</v>
      </c>
      <c r="I20" s="13"/>
      <c r="J20" s="13"/>
      <c r="K20" s="14"/>
      <c r="L20" s="14"/>
    </row>
    <row r="21" spans="1:12" s="24" customFormat="1" ht="12.75">
      <c r="A21" s="20">
        <v>12</v>
      </c>
      <c r="B21" s="21" t="s">
        <v>21</v>
      </c>
      <c r="C21" s="16">
        <v>93906.179</v>
      </c>
      <c r="D21" s="39">
        <v>95213.95181999996</v>
      </c>
      <c r="E21" s="39">
        <v>91958.116</v>
      </c>
      <c r="F21" s="39">
        <v>89158.40464999995</v>
      </c>
      <c r="G21" s="16">
        <f t="shared" si="0"/>
        <v>1948.0630000000092</v>
      </c>
      <c r="H21" s="17">
        <f t="shared" si="1"/>
        <v>6055.547170000005</v>
      </c>
      <c r="I21" s="13"/>
      <c r="J21" s="13"/>
      <c r="K21" s="19"/>
      <c r="L21" s="19"/>
    </row>
    <row r="22" spans="1:12" s="24" customFormat="1" ht="12.75">
      <c r="A22" s="20">
        <v>13</v>
      </c>
      <c r="B22" s="21" t="s">
        <v>22</v>
      </c>
      <c r="C22" s="16">
        <v>32891.279689999996</v>
      </c>
      <c r="D22" s="39">
        <v>33522.16453999998</v>
      </c>
      <c r="E22" s="39">
        <v>31988.190550000007</v>
      </c>
      <c r="F22" s="39">
        <v>29654.26826</v>
      </c>
      <c r="G22" s="16">
        <f t="shared" si="0"/>
        <v>903.0891399999891</v>
      </c>
      <c r="H22" s="17">
        <f t="shared" si="1"/>
        <v>3867.8962799999827</v>
      </c>
      <c r="I22" s="13"/>
      <c r="J22" s="13"/>
      <c r="K22" s="23"/>
      <c r="L22" s="23"/>
    </row>
    <row r="23" spans="1:12" s="24" customFormat="1" ht="12.75">
      <c r="A23" s="20">
        <v>14</v>
      </c>
      <c r="B23" s="21" t="s">
        <v>23</v>
      </c>
      <c r="C23" s="16">
        <v>126644.539</v>
      </c>
      <c r="D23" s="39">
        <v>126054.19762999997</v>
      </c>
      <c r="E23" s="39">
        <v>125428.909</v>
      </c>
      <c r="F23" s="39">
        <v>120416.499</v>
      </c>
      <c r="G23" s="16">
        <f t="shared" si="0"/>
        <v>1215.6300000000047</v>
      </c>
      <c r="H23" s="17">
        <f t="shared" si="1"/>
        <v>5637.69862999997</v>
      </c>
      <c r="I23" s="13"/>
      <c r="J23" s="13"/>
      <c r="K23" s="9"/>
      <c r="L23" s="9"/>
    </row>
    <row r="24" spans="1:12" s="24" customFormat="1" ht="12.75">
      <c r="A24" s="20">
        <v>15</v>
      </c>
      <c r="B24" s="21" t="s">
        <v>24</v>
      </c>
      <c r="C24" s="16">
        <v>113009.192</v>
      </c>
      <c r="D24" s="39">
        <v>115729.35033999999</v>
      </c>
      <c r="E24" s="39">
        <v>109321.177</v>
      </c>
      <c r="F24" s="39">
        <v>107128.94058000001</v>
      </c>
      <c r="G24" s="16">
        <f t="shared" si="0"/>
        <v>3688.0149999999994</v>
      </c>
      <c r="H24" s="17">
        <f t="shared" si="1"/>
        <v>8600.40975999998</v>
      </c>
      <c r="I24" s="13"/>
      <c r="J24" s="13"/>
      <c r="K24" s="14"/>
      <c r="L24" s="14"/>
    </row>
    <row r="25" spans="1:12" s="24" customFormat="1" ht="12.75">
      <c r="A25" s="20">
        <v>16</v>
      </c>
      <c r="B25" s="21" t="s">
        <v>25</v>
      </c>
      <c r="C25" s="16">
        <v>107228.625</v>
      </c>
      <c r="D25" s="39">
        <v>105077.05565000002</v>
      </c>
      <c r="E25" s="39">
        <v>106343.02</v>
      </c>
      <c r="F25" s="39">
        <v>99627.06257999988</v>
      </c>
      <c r="G25" s="16">
        <f t="shared" si="0"/>
        <v>885.6049999999959</v>
      </c>
      <c r="H25" s="17">
        <f t="shared" si="1"/>
        <v>5449.993070000142</v>
      </c>
      <c r="I25" s="13"/>
      <c r="J25" s="13"/>
      <c r="K25" s="19"/>
      <c r="L25" s="19"/>
    </row>
    <row r="26" spans="1:12" s="24" customFormat="1" ht="12.75">
      <c r="A26" s="20">
        <v>17</v>
      </c>
      <c r="B26" s="21" t="s">
        <v>26</v>
      </c>
      <c r="C26" s="16">
        <v>129203.722</v>
      </c>
      <c r="D26" s="39">
        <v>126939.94448999998</v>
      </c>
      <c r="E26" s="39">
        <v>120420.582</v>
      </c>
      <c r="F26" s="39">
        <v>114267.64751000005</v>
      </c>
      <c r="G26" s="16">
        <f t="shared" si="0"/>
        <v>8783.14</v>
      </c>
      <c r="H26" s="17">
        <f t="shared" si="1"/>
        <v>12672.296979999926</v>
      </c>
      <c r="I26" s="13"/>
      <c r="J26" s="13"/>
      <c r="K26" s="23"/>
      <c r="L26" s="23"/>
    </row>
    <row r="27" spans="1:12" s="26" customFormat="1" ht="21.75" customHeight="1">
      <c r="A27" s="46" t="s">
        <v>27</v>
      </c>
      <c r="B27" s="47"/>
      <c r="C27" s="25">
        <f aca="true" t="shared" si="2" ref="C27:H27">SUM(C10:C26)</f>
        <v>1376645.60578</v>
      </c>
      <c r="D27" s="25">
        <f t="shared" si="2"/>
        <v>1386350.59662</v>
      </c>
      <c r="E27" s="25">
        <f t="shared" si="2"/>
        <v>1346895.2049399999</v>
      </c>
      <c r="F27" s="25">
        <f t="shared" si="2"/>
        <v>1290596.49289</v>
      </c>
      <c r="G27" s="25">
        <f t="shared" si="2"/>
        <v>29750.400840000013</v>
      </c>
      <c r="H27" s="25">
        <f t="shared" si="2"/>
        <v>95754.10372999989</v>
      </c>
      <c r="I27" s="13"/>
      <c r="J27" s="13"/>
      <c r="K27" s="9"/>
      <c r="L27" s="9"/>
    </row>
    <row r="28" spans="1:12" s="26" customFormat="1" ht="12.75">
      <c r="A28" s="20"/>
      <c r="B28" s="27"/>
      <c r="C28" s="16"/>
      <c r="D28" s="39"/>
      <c r="E28" s="39"/>
      <c r="F28" s="39"/>
      <c r="G28" s="16"/>
      <c r="H28" s="17"/>
      <c r="I28" s="13"/>
      <c r="J28" s="13"/>
      <c r="K28" s="14"/>
      <c r="L28" s="14"/>
    </row>
    <row r="29" spans="1:12" s="24" customFormat="1" ht="12.75">
      <c r="A29" s="20"/>
      <c r="B29" s="15" t="s">
        <v>28</v>
      </c>
      <c r="C29" s="16"/>
      <c r="D29" s="39"/>
      <c r="E29" s="39"/>
      <c r="F29" s="39"/>
      <c r="G29" s="16"/>
      <c r="H29" s="17"/>
      <c r="I29" s="13"/>
      <c r="J29" s="13"/>
      <c r="K29" s="19"/>
      <c r="L29" s="19"/>
    </row>
    <row r="30" spans="1:12" s="24" customFormat="1" ht="12.75">
      <c r="A30" s="20">
        <v>1</v>
      </c>
      <c r="B30" s="28" t="s">
        <v>29</v>
      </c>
      <c r="C30" s="16">
        <v>628230.4551199994</v>
      </c>
      <c r="D30" s="39">
        <v>635347.6190400003</v>
      </c>
      <c r="E30" s="39">
        <v>605484.7156500012</v>
      </c>
      <c r="F30" s="39">
        <v>588603.61829</v>
      </c>
      <c r="G30" s="16">
        <f t="shared" si="0"/>
        <v>22745.739469998167</v>
      </c>
      <c r="H30" s="17">
        <f t="shared" si="1"/>
        <v>46744.00075000024</v>
      </c>
      <c r="I30" s="13"/>
      <c r="J30" s="13"/>
      <c r="K30" s="23"/>
      <c r="L30" s="23"/>
    </row>
    <row r="31" spans="1:12" s="24" customFormat="1" ht="12.75">
      <c r="A31" s="20">
        <v>2</v>
      </c>
      <c r="B31" s="28" t="s">
        <v>30</v>
      </c>
      <c r="C31" s="16">
        <v>595098.24</v>
      </c>
      <c r="D31" s="39">
        <v>602677.4667399991</v>
      </c>
      <c r="E31" s="39">
        <v>613682.823</v>
      </c>
      <c r="F31" s="39">
        <v>585282.8954800008</v>
      </c>
      <c r="G31" s="16">
        <f t="shared" si="0"/>
        <v>-18584.582999999984</v>
      </c>
      <c r="H31" s="17">
        <f t="shared" si="1"/>
        <v>17394.571259998367</v>
      </c>
      <c r="I31" s="13"/>
      <c r="J31" s="13"/>
      <c r="K31" s="9"/>
      <c r="L31" s="9"/>
    </row>
    <row r="32" spans="1:12" s="24" customFormat="1" ht="12.75">
      <c r="A32" s="20">
        <v>3</v>
      </c>
      <c r="B32" s="28" t="s">
        <v>31</v>
      </c>
      <c r="C32" s="16">
        <v>387935.17032</v>
      </c>
      <c r="D32" s="39">
        <v>389670.7790499998</v>
      </c>
      <c r="E32" s="39">
        <v>381005.59932</v>
      </c>
      <c r="F32" s="39">
        <v>368895.5633399998</v>
      </c>
      <c r="G32" s="16">
        <f t="shared" si="0"/>
        <v>6929.570999999996</v>
      </c>
      <c r="H32" s="17">
        <f t="shared" si="1"/>
        <v>20775.21570999996</v>
      </c>
      <c r="I32" s="13"/>
      <c r="J32" s="13"/>
      <c r="K32" s="14"/>
      <c r="L32" s="14"/>
    </row>
    <row r="33" spans="1:12" s="24" customFormat="1" ht="12.75">
      <c r="A33" s="20">
        <v>4</v>
      </c>
      <c r="B33" s="28" t="s">
        <v>32</v>
      </c>
      <c r="C33" s="16">
        <v>808159.138</v>
      </c>
      <c r="D33" s="16">
        <v>804523.3456999997</v>
      </c>
      <c r="E33" s="39">
        <v>769761.737</v>
      </c>
      <c r="F33" s="39">
        <v>755258.2111399996</v>
      </c>
      <c r="G33" s="16">
        <f t="shared" si="0"/>
        <v>38397.40100000007</v>
      </c>
      <c r="H33" s="17">
        <f t="shared" si="1"/>
        <v>49265.13456000015</v>
      </c>
      <c r="I33" s="13"/>
      <c r="J33" s="13"/>
      <c r="K33" s="19"/>
      <c r="L33" s="19"/>
    </row>
    <row r="34" spans="1:12" s="24" customFormat="1" ht="12.75">
      <c r="A34" s="20">
        <v>5</v>
      </c>
      <c r="B34" s="28" t="s">
        <v>33</v>
      </c>
      <c r="C34" s="16">
        <v>474799.9482799999</v>
      </c>
      <c r="D34" s="39">
        <v>488405.09789000015</v>
      </c>
      <c r="E34" s="39">
        <v>447217.89457000006</v>
      </c>
      <c r="F34" s="39">
        <v>432975.3040000003</v>
      </c>
      <c r="G34" s="16">
        <f t="shared" si="0"/>
        <v>27582.053709999833</v>
      </c>
      <c r="H34" s="17">
        <f t="shared" si="1"/>
        <v>55429.793889999855</v>
      </c>
      <c r="I34" s="13"/>
      <c r="J34" s="13"/>
      <c r="K34" s="23"/>
      <c r="L34" s="23"/>
    </row>
    <row r="35" spans="1:12" s="24" customFormat="1" ht="12.75">
      <c r="A35" s="20">
        <v>6</v>
      </c>
      <c r="B35" s="28" t="s">
        <v>34</v>
      </c>
      <c r="C35" s="16">
        <v>729226.69667</v>
      </c>
      <c r="D35" s="39">
        <v>730048.6321700003</v>
      </c>
      <c r="E35" s="39">
        <v>666971.47567</v>
      </c>
      <c r="F35" s="39">
        <v>644071.3608200006</v>
      </c>
      <c r="G35" s="16">
        <f t="shared" si="0"/>
        <v>62255.22100000002</v>
      </c>
      <c r="H35" s="17">
        <f t="shared" si="1"/>
        <v>85977.2713499997</v>
      </c>
      <c r="I35" s="13"/>
      <c r="J35" s="13"/>
      <c r="K35" s="9"/>
      <c r="L35" s="9"/>
    </row>
    <row r="36" spans="1:12" s="24" customFormat="1" ht="12.75">
      <c r="A36" s="20">
        <v>7</v>
      </c>
      <c r="B36" s="28" t="s">
        <v>35</v>
      </c>
      <c r="C36" s="16">
        <v>301030.821</v>
      </c>
      <c r="D36" s="39">
        <v>342968.69962999976</v>
      </c>
      <c r="E36" s="39">
        <v>281164.069</v>
      </c>
      <c r="F36" s="39">
        <v>269952.6776799996</v>
      </c>
      <c r="G36" s="16">
        <f t="shared" si="0"/>
        <v>19866.75199999998</v>
      </c>
      <c r="H36" s="17">
        <f t="shared" si="1"/>
        <v>73016.02195000014</v>
      </c>
      <c r="I36" s="13"/>
      <c r="J36" s="13"/>
      <c r="K36" s="14"/>
      <c r="L36" s="14"/>
    </row>
    <row r="37" spans="1:12" s="24" customFormat="1" ht="12.75">
      <c r="A37" s="20">
        <v>8</v>
      </c>
      <c r="B37" s="28" t="s">
        <v>36</v>
      </c>
      <c r="C37" s="16">
        <v>310131.33086</v>
      </c>
      <c r="D37" s="39">
        <v>317644.50238000014</v>
      </c>
      <c r="E37" s="39">
        <v>295572.58186000003</v>
      </c>
      <c r="F37" s="39">
        <v>283942.2860000001</v>
      </c>
      <c r="G37" s="16">
        <f t="shared" si="0"/>
        <v>14558.748999999953</v>
      </c>
      <c r="H37" s="17">
        <f t="shared" si="1"/>
        <v>33702.216380000056</v>
      </c>
      <c r="I37" s="13"/>
      <c r="J37" s="13"/>
      <c r="K37" s="19"/>
      <c r="L37" s="19"/>
    </row>
    <row r="38" spans="1:12" s="24" customFormat="1" ht="12.75">
      <c r="A38" s="20">
        <v>9</v>
      </c>
      <c r="B38" s="28" t="s">
        <v>37</v>
      </c>
      <c r="C38" s="16">
        <v>1282550.278</v>
      </c>
      <c r="D38" s="39">
        <v>1305999.0452099992</v>
      </c>
      <c r="E38" s="39">
        <v>1200437.547</v>
      </c>
      <c r="F38" s="39">
        <v>1110411.752000001</v>
      </c>
      <c r="G38" s="16">
        <f t="shared" si="0"/>
        <v>82112.73099999991</v>
      </c>
      <c r="H38" s="17">
        <f t="shared" si="1"/>
        <v>195587.29320999817</v>
      </c>
      <c r="I38" s="13"/>
      <c r="J38" s="13"/>
      <c r="K38" s="23"/>
      <c r="L38" s="23"/>
    </row>
    <row r="39" spans="1:12" s="24" customFormat="1" ht="12.75">
      <c r="A39" s="20">
        <v>10</v>
      </c>
      <c r="B39" s="28" t="s">
        <v>38</v>
      </c>
      <c r="C39" s="16">
        <v>226379.682</v>
      </c>
      <c r="D39" s="39">
        <v>224914.7765700001</v>
      </c>
      <c r="E39" s="39">
        <v>237410.895</v>
      </c>
      <c r="F39" s="39">
        <v>225520.53396999996</v>
      </c>
      <c r="G39" s="16">
        <f t="shared" si="0"/>
        <v>-11031.212999999989</v>
      </c>
      <c r="H39" s="17">
        <f t="shared" si="1"/>
        <v>-605.7573999998567</v>
      </c>
      <c r="I39" s="13"/>
      <c r="J39" s="13"/>
      <c r="K39" s="9"/>
      <c r="L39" s="9"/>
    </row>
    <row r="40" spans="1:12" s="24" customFormat="1" ht="12.75">
      <c r="A40" s="20">
        <v>11</v>
      </c>
      <c r="B40" s="28" t="s">
        <v>39</v>
      </c>
      <c r="C40" s="16">
        <v>155096.463</v>
      </c>
      <c r="D40" s="39">
        <v>157817.67543</v>
      </c>
      <c r="E40" s="39">
        <v>165201.801</v>
      </c>
      <c r="F40" s="39">
        <v>151487.00546000007</v>
      </c>
      <c r="G40" s="16">
        <f t="shared" si="0"/>
        <v>-10105.338000000018</v>
      </c>
      <c r="H40" s="17">
        <f t="shared" si="1"/>
        <v>6330.66996999993</v>
      </c>
      <c r="I40" s="13"/>
      <c r="J40" s="13"/>
      <c r="K40" s="14"/>
      <c r="L40" s="14"/>
    </row>
    <row r="41" spans="1:12" s="24" customFormat="1" ht="12.75">
      <c r="A41" s="20">
        <v>12</v>
      </c>
      <c r="B41" s="28" t="s">
        <v>40</v>
      </c>
      <c r="C41" s="16">
        <v>472034.0213499999</v>
      </c>
      <c r="D41" s="39">
        <v>458301.3737100002</v>
      </c>
      <c r="E41" s="39">
        <v>460261.76334999996</v>
      </c>
      <c r="F41" s="39">
        <v>431978.5768099999</v>
      </c>
      <c r="G41" s="16">
        <f t="shared" si="0"/>
        <v>11772.257999999914</v>
      </c>
      <c r="H41" s="17">
        <f t="shared" si="1"/>
        <v>26322.796900000307</v>
      </c>
      <c r="I41" s="13"/>
      <c r="J41" s="13"/>
      <c r="K41" s="19"/>
      <c r="L41" s="19"/>
    </row>
    <row r="42" spans="1:12" s="24" customFormat="1" ht="12.75">
      <c r="A42" s="20">
        <v>13</v>
      </c>
      <c r="B42" s="28" t="s">
        <v>41</v>
      </c>
      <c r="C42" s="16">
        <v>519027.60091</v>
      </c>
      <c r="D42" s="39">
        <v>539083.0997999999</v>
      </c>
      <c r="E42" s="39">
        <v>491794.1758</v>
      </c>
      <c r="F42" s="39">
        <v>466339.90937999985</v>
      </c>
      <c r="G42" s="16">
        <f t="shared" si="0"/>
        <v>27233.425109999953</v>
      </c>
      <c r="H42" s="17">
        <f t="shared" si="1"/>
        <v>72743.19042</v>
      </c>
      <c r="I42" s="13"/>
      <c r="J42" s="13"/>
      <c r="K42" s="23"/>
      <c r="L42" s="23"/>
    </row>
    <row r="43" spans="1:12" s="24" customFormat="1" ht="12.75">
      <c r="A43" s="20">
        <v>14</v>
      </c>
      <c r="B43" s="28" t="s">
        <v>42</v>
      </c>
      <c r="C43" s="16">
        <v>219990.96933</v>
      </c>
      <c r="D43" s="16">
        <v>213036.48311000012</v>
      </c>
      <c r="E43" s="39">
        <v>227220.94133000003</v>
      </c>
      <c r="F43" s="39">
        <v>212471.07852999985</v>
      </c>
      <c r="G43" s="16">
        <f t="shared" si="0"/>
        <v>-7229.972000000038</v>
      </c>
      <c r="H43" s="17">
        <f t="shared" si="1"/>
        <v>565.4045800002641</v>
      </c>
      <c r="I43" s="13"/>
      <c r="J43" s="13"/>
      <c r="K43" s="9"/>
      <c r="L43" s="9"/>
    </row>
    <row r="44" spans="1:12" s="24" customFormat="1" ht="12.75">
      <c r="A44" s="20">
        <v>15</v>
      </c>
      <c r="B44" s="28" t="s">
        <v>43</v>
      </c>
      <c r="C44" s="16">
        <v>608760.878</v>
      </c>
      <c r="D44" s="16">
        <v>616305.2470200002</v>
      </c>
      <c r="E44" s="39">
        <v>606235.365</v>
      </c>
      <c r="F44" s="39">
        <v>585222.1550799999</v>
      </c>
      <c r="G44" s="16">
        <f t="shared" si="0"/>
        <v>2525.5130000000354</v>
      </c>
      <c r="H44" s="17">
        <f t="shared" si="1"/>
        <v>31083.091940000304</v>
      </c>
      <c r="I44" s="13"/>
      <c r="J44" s="13"/>
      <c r="K44" s="14"/>
      <c r="L44" s="14"/>
    </row>
    <row r="45" spans="1:12" s="24" customFormat="1" ht="12.75">
      <c r="A45" s="20">
        <v>16</v>
      </c>
      <c r="B45" s="28" t="s">
        <v>44</v>
      </c>
      <c r="C45" s="16">
        <v>141255.85704000003</v>
      </c>
      <c r="D45" s="16">
        <v>141124.03302</v>
      </c>
      <c r="E45" s="39">
        <v>141474.39004000003</v>
      </c>
      <c r="F45" s="39">
        <v>137381.86185000007</v>
      </c>
      <c r="G45" s="16">
        <f t="shared" si="0"/>
        <v>-218.5329999999958</v>
      </c>
      <c r="H45" s="17">
        <f t="shared" si="1"/>
        <v>3742.1711699999287</v>
      </c>
      <c r="I45" s="13"/>
      <c r="J45" s="13"/>
      <c r="K45" s="19"/>
      <c r="L45" s="19"/>
    </row>
    <row r="46" spans="1:12" s="24" customFormat="1" ht="12.75">
      <c r="A46" s="20">
        <v>17</v>
      </c>
      <c r="B46" s="28" t="s">
        <v>45</v>
      </c>
      <c r="C46" s="16">
        <v>491792.921</v>
      </c>
      <c r="D46" s="40">
        <v>497419.1554900002</v>
      </c>
      <c r="E46" s="39">
        <v>438665.225</v>
      </c>
      <c r="F46" s="39">
        <v>419312.7512200001</v>
      </c>
      <c r="G46" s="16">
        <f t="shared" si="0"/>
        <v>53127.695999999996</v>
      </c>
      <c r="H46" s="17">
        <f t="shared" si="1"/>
        <v>78106.40427000012</v>
      </c>
      <c r="I46" s="13"/>
      <c r="J46" s="13"/>
      <c r="K46" s="23"/>
      <c r="L46" s="23"/>
    </row>
    <row r="47" spans="1:12" s="24" customFormat="1" ht="12.75">
      <c r="A47" s="20">
        <v>18</v>
      </c>
      <c r="B47" s="28" t="s">
        <v>46</v>
      </c>
      <c r="C47" s="16">
        <v>568223.753</v>
      </c>
      <c r="D47" s="40">
        <v>561324.8799500002</v>
      </c>
      <c r="E47" s="39">
        <v>558368.6</v>
      </c>
      <c r="F47" s="39">
        <v>545245.26786</v>
      </c>
      <c r="G47" s="16">
        <f t="shared" si="0"/>
        <v>9855.15300000005</v>
      </c>
      <c r="H47" s="17">
        <f t="shared" si="1"/>
        <v>16079.612090000184</v>
      </c>
      <c r="I47" s="13"/>
      <c r="J47" s="13"/>
      <c r="K47" s="9"/>
      <c r="L47" s="9"/>
    </row>
    <row r="48" spans="1:12" s="26" customFormat="1" ht="17.25" customHeight="1">
      <c r="A48" s="20">
        <v>19</v>
      </c>
      <c r="B48" s="28" t="s">
        <v>47</v>
      </c>
      <c r="C48" s="16">
        <v>193910.14112000001</v>
      </c>
      <c r="D48" s="40">
        <v>188663.32572</v>
      </c>
      <c r="E48" s="39">
        <v>190003.86472</v>
      </c>
      <c r="F48" s="39">
        <v>169055.15465000016</v>
      </c>
      <c r="G48" s="16">
        <f t="shared" si="0"/>
        <v>3906.2764000000025</v>
      </c>
      <c r="H48" s="17">
        <f t="shared" si="1"/>
        <v>19608.171069999837</v>
      </c>
      <c r="I48" s="13"/>
      <c r="J48" s="13"/>
      <c r="K48" s="14"/>
      <c r="L48" s="14"/>
    </row>
    <row r="49" spans="1:12" s="26" customFormat="1" ht="12.75">
      <c r="A49" s="46" t="s">
        <v>48</v>
      </c>
      <c r="B49" s="47"/>
      <c r="C49" s="25">
        <f aca="true" t="shared" si="3" ref="C49:H49">SUM(C30:C48)</f>
        <v>9113634.364999998</v>
      </c>
      <c r="D49" s="25">
        <f t="shared" si="3"/>
        <v>9215275.237629998</v>
      </c>
      <c r="E49" s="25">
        <f t="shared" si="3"/>
        <v>8777935.464310002</v>
      </c>
      <c r="F49" s="25">
        <f t="shared" si="3"/>
        <v>8383407.963560001</v>
      </c>
      <c r="G49" s="25">
        <f t="shared" si="3"/>
        <v>335698.9006899978</v>
      </c>
      <c r="H49" s="25">
        <f t="shared" si="3"/>
        <v>831867.2740699974</v>
      </c>
      <c r="I49" s="13"/>
      <c r="J49" s="13"/>
      <c r="K49" s="19"/>
      <c r="L49" s="19"/>
    </row>
    <row r="50" spans="1:12" s="26" customFormat="1" ht="12.75">
      <c r="A50" s="20"/>
      <c r="B50" s="29"/>
      <c r="C50" s="25"/>
      <c r="D50" s="25"/>
      <c r="E50" s="39"/>
      <c r="F50" s="39"/>
      <c r="G50" s="16"/>
      <c r="H50" s="17"/>
      <c r="I50" s="13"/>
      <c r="J50" s="13"/>
      <c r="K50" s="23"/>
      <c r="L50" s="23"/>
    </row>
    <row r="51" spans="1:12" s="26" customFormat="1" ht="12.75">
      <c r="A51" s="20"/>
      <c r="B51" s="30" t="s">
        <v>49</v>
      </c>
      <c r="C51" s="16"/>
      <c r="D51" s="40"/>
      <c r="E51" s="39"/>
      <c r="F51" s="39"/>
      <c r="G51" s="16"/>
      <c r="H51" s="17"/>
      <c r="I51" s="13"/>
      <c r="J51" s="13"/>
      <c r="K51" s="9"/>
      <c r="L51" s="9"/>
    </row>
    <row r="52" spans="1:12" s="26" customFormat="1" ht="12.75">
      <c r="A52" s="20"/>
      <c r="B52" s="30" t="s">
        <v>50</v>
      </c>
      <c r="C52" s="16"/>
      <c r="D52" s="40"/>
      <c r="E52" s="39"/>
      <c r="F52" s="39"/>
      <c r="G52" s="16"/>
      <c r="H52" s="17"/>
      <c r="I52" s="13"/>
      <c r="J52" s="13"/>
      <c r="K52" s="14"/>
      <c r="L52" s="14"/>
    </row>
    <row r="53" spans="1:12" s="26" customFormat="1" ht="12.75">
      <c r="A53" s="20">
        <v>1</v>
      </c>
      <c r="B53" s="28" t="s">
        <v>51</v>
      </c>
      <c r="C53" s="16">
        <v>149605.32689</v>
      </c>
      <c r="D53" s="40">
        <v>152731.08178000004</v>
      </c>
      <c r="E53" s="39">
        <v>144328.62988999998</v>
      </c>
      <c r="F53" s="39">
        <v>139836.82666</v>
      </c>
      <c r="G53" s="16">
        <f t="shared" si="0"/>
        <v>5276.697000000015</v>
      </c>
      <c r="H53" s="17">
        <f t="shared" si="1"/>
        <v>12894.255120000045</v>
      </c>
      <c r="I53" s="13"/>
      <c r="J53" s="13"/>
      <c r="K53" s="19"/>
      <c r="L53" s="19"/>
    </row>
    <row r="54" spans="1:12" s="24" customFormat="1" ht="12.75">
      <c r="A54" s="20">
        <v>2</v>
      </c>
      <c r="B54" s="28" t="s">
        <v>52</v>
      </c>
      <c r="C54" s="16">
        <v>64952.68144999999</v>
      </c>
      <c r="D54" s="40">
        <v>66104.04433999998</v>
      </c>
      <c r="E54" s="39">
        <v>60651.51445</v>
      </c>
      <c r="F54" s="39">
        <v>56035.966069999995</v>
      </c>
      <c r="G54" s="16">
        <f t="shared" si="0"/>
        <v>4301.166999999987</v>
      </c>
      <c r="H54" s="17">
        <f t="shared" si="1"/>
        <v>10068.078269999984</v>
      </c>
      <c r="I54" s="13"/>
      <c r="J54" s="13"/>
      <c r="K54" s="23"/>
      <c r="L54" s="23"/>
    </row>
    <row r="55" spans="1:12" s="24" customFormat="1" ht="12.75">
      <c r="A55" s="20">
        <v>3</v>
      </c>
      <c r="B55" s="28" t="s">
        <v>53</v>
      </c>
      <c r="C55" s="16">
        <v>103743.52634</v>
      </c>
      <c r="D55" s="40">
        <v>102129.65019000007</v>
      </c>
      <c r="E55" s="39">
        <v>99445.95100999999</v>
      </c>
      <c r="F55" s="39">
        <v>95080.7530299999</v>
      </c>
      <c r="G55" s="16">
        <f t="shared" si="0"/>
        <v>4297.575330000007</v>
      </c>
      <c r="H55" s="17">
        <f t="shared" si="1"/>
        <v>7048.897160000168</v>
      </c>
      <c r="I55" s="13"/>
      <c r="J55" s="13"/>
      <c r="K55" s="9"/>
      <c r="L55" s="9"/>
    </row>
    <row r="56" spans="1:12" s="24" customFormat="1" ht="12.75">
      <c r="A56" s="20">
        <v>4</v>
      </c>
      <c r="B56" s="28" t="s">
        <v>54</v>
      </c>
      <c r="C56" s="16">
        <v>80472.97054</v>
      </c>
      <c r="D56" s="40">
        <v>78704.09448999999</v>
      </c>
      <c r="E56" s="39">
        <v>80458.21503999997</v>
      </c>
      <c r="F56" s="39">
        <v>77332.54654999996</v>
      </c>
      <c r="G56" s="16">
        <f t="shared" si="0"/>
        <v>14.755500000028405</v>
      </c>
      <c r="H56" s="17">
        <f t="shared" si="1"/>
        <v>1371.5479400000331</v>
      </c>
      <c r="I56" s="13"/>
      <c r="J56" s="13"/>
      <c r="K56" s="14"/>
      <c r="L56" s="14"/>
    </row>
    <row r="57" spans="1:12" s="24" customFormat="1" ht="12.75">
      <c r="A57" s="20">
        <v>5</v>
      </c>
      <c r="B57" s="28" t="s">
        <v>55</v>
      </c>
      <c r="C57" s="16">
        <v>23950.672079999997</v>
      </c>
      <c r="D57" s="40">
        <v>23534.658119999993</v>
      </c>
      <c r="E57" s="39">
        <v>21123.522080000006</v>
      </c>
      <c r="F57" s="39">
        <v>19497.298680000007</v>
      </c>
      <c r="G57" s="16">
        <f t="shared" si="0"/>
        <v>2827.1499999999905</v>
      </c>
      <c r="H57" s="17">
        <f t="shared" si="1"/>
        <v>4037.3594399999856</v>
      </c>
      <c r="I57" s="13"/>
      <c r="J57" s="13"/>
      <c r="K57" s="19"/>
      <c r="L57" s="19"/>
    </row>
    <row r="58" spans="1:12" s="24" customFormat="1" ht="12.75">
      <c r="A58" s="20">
        <v>6</v>
      </c>
      <c r="B58" s="28" t="s">
        <v>56</v>
      </c>
      <c r="C58" s="16">
        <v>17080.53932</v>
      </c>
      <c r="D58" s="40">
        <v>18245.706379999996</v>
      </c>
      <c r="E58" s="39">
        <v>15709.486280000003</v>
      </c>
      <c r="F58" s="39">
        <v>15216.187560000006</v>
      </c>
      <c r="G58" s="16">
        <f t="shared" si="0"/>
        <v>1371.053039999997</v>
      </c>
      <c r="H58" s="17">
        <f t="shared" si="1"/>
        <v>3029.5188199999902</v>
      </c>
      <c r="I58" s="13"/>
      <c r="J58" s="13"/>
      <c r="K58" s="23"/>
      <c r="L58" s="23"/>
    </row>
    <row r="59" spans="1:12" s="24" customFormat="1" ht="12.75">
      <c r="A59" s="20">
        <v>7</v>
      </c>
      <c r="B59" s="28" t="s">
        <v>57</v>
      </c>
      <c r="C59" s="16">
        <v>91386.77409</v>
      </c>
      <c r="D59" s="40">
        <v>92774.60985</v>
      </c>
      <c r="E59" s="39">
        <v>88337.02909</v>
      </c>
      <c r="F59" s="39">
        <v>77480.83768999993</v>
      </c>
      <c r="G59" s="16">
        <f t="shared" si="0"/>
        <v>3049.74500000001</v>
      </c>
      <c r="H59" s="17">
        <f t="shared" si="1"/>
        <v>15293.772160000066</v>
      </c>
      <c r="I59" s="13"/>
      <c r="J59" s="13"/>
      <c r="K59" s="9"/>
      <c r="L59" s="9"/>
    </row>
    <row r="60" spans="1:12" s="24" customFormat="1" ht="12.75">
      <c r="A60" s="20">
        <v>8</v>
      </c>
      <c r="B60" s="28" t="s">
        <v>58</v>
      </c>
      <c r="C60" s="16">
        <v>38884.55748</v>
      </c>
      <c r="D60" s="16">
        <v>41053.08023</v>
      </c>
      <c r="E60" s="39">
        <v>38191.82668</v>
      </c>
      <c r="F60" s="39">
        <v>36351.240209999996</v>
      </c>
      <c r="G60" s="16">
        <f t="shared" si="0"/>
        <v>692.7308000000048</v>
      </c>
      <c r="H60" s="17">
        <f t="shared" si="1"/>
        <v>4701.840020000003</v>
      </c>
      <c r="I60" s="13"/>
      <c r="J60" s="13"/>
      <c r="K60" s="14"/>
      <c r="L60" s="14"/>
    </row>
    <row r="61" spans="1:12" s="24" customFormat="1" ht="12.75">
      <c r="A61" s="20">
        <v>9</v>
      </c>
      <c r="B61" s="28" t="s">
        <v>59</v>
      </c>
      <c r="C61" s="16">
        <v>56751.58678</v>
      </c>
      <c r="D61" s="40">
        <v>56894.73047999999</v>
      </c>
      <c r="E61" s="39">
        <v>52629.74207999998</v>
      </c>
      <c r="F61" s="39">
        <v>49278.668419999965</v>
      </c>
      <c r="G61" s="16">
        <f t="shared" si="0"/>
        <v>4121.844700000016</v>
      </c>
      <c r="H61" s="17">
        <f t="shared" si="1"/>
        <v>7616.062060000026</v>
      </c>
      <c r="I61" s="13"/>
      <c r="J61" s="13"/>
      <c r="K61" s="19"/>
      <c r="L61" s="19"/>
    </row>
    <row r="62" spans="1:12" s="24" customFormat="1" ht="12.75">
      <c r="A62" s="20">
        <v>10</v>
      </c>
      <c r="B62" s="28" t="s">
        <v>60</v>
      </c>
      <c r="C62" s="16">
        <v>64575.8659</v>
      </c>
      <c r="D62" s="40">
        <v>67360.04493</v>
      </c>
      <c r="E62" s="39">
        <v>62522.68290000001</v>
      </c>
      <c r="F62" s="39">
        <v>60200.019380000056</v>
      </c>
      <c r="G62" s="16">
        <f t="shared" si="0"/>
        <v>2053.18299999999</v>
      </c>
      <c r="H62" s="17">
        <f t="shared" si="1"/>
        <v>7160.0255499999475</v>
      </c>
      <c r="I62" s="13"/>
      <c r="J62" s="13"/>
      <c r="K62" s="23"/>
      <c r="L62" s="23"/>
    </row>
    <row r="63" spans="1:12" s="24" customFormat="1" ht="12.75">
      <c r="A63" s="20">
        <v>11</v>
      </c>
      <c r="B63" s="28" t="s">
        <v>61</v>
      </c>
      <c r="C63" s="16">
        <v>19827.99649</v>
      </c>
      <c r="D63" s="40">
        <v>20080.07944</v>
      </c>
      <c r="E63" s="39">
        <v>19470.60036</v>
      </c>
      <c r="F63" s="39">
        <v>18860.829779999996</v>
      </c>
      <c r="G63" s="16">
        <f t="shared" si="0"/>
        <v>357.396130000001</v>
      </c>
      <c r="H63" s="17">
        <f t="shared" si="1"/>
        <v>1219.249660000005</v>
      </c>
      <c r="I63" s="13"/>
      <c r="J63" s="13"/>
      <c r="K63" s="9"/>
      <c r="L63" s="9"/>
    </row>
    <row r="64" spans="1:12" s="24" customFormat="1" ht="12.75">
      <c r="A64" s="20">
        <v>12</v>
      </c>
      <c r="B64" s="28" t="s">
        <v>62</v>
      </c>
      <c r="C64" s="16">
        <v>133618.24021999998</v>
      </c>
      <c r="D64" s="40">
        <v>127852.96970000002</v>
      </c>
      <c r="E64" s="39">
        <v>138970.5904200001</v>
      </c>
      <c r="F64" s="39">
        <v>120039.83055000003</v>
      </c>
      <c r="G64" s="16">
        <f t="shared" si="0"/>
        <v>-5352.350200000132</v>
      </c>
      <c r="H64" s="17">
        <f t="shared" si="1"/>
        <v>7813.139149999988</v>
      </c>
      <c r="I64" s="13"/>
      <c r="J64" s="13"/>
      <c r="K64" s="14"/>
      <c r="L64" s="14"/>
    </row>
    <row r="65" spans="1:12" s="24" customFormat="1" ht="12.75">
      <c r="A65" s="20">
        <v>13</v>
      </c>
      <c r="B65" s="28" t="s">
        <v>63</v>
      </c>
      <c r="C65" s="16">
        <v>66826.81427</v>
      </c>
      <c r="D65" s="40">
        <v>69249.96435000005</v>
      </c>
      <c r="E65" s="39">
        <v>66545.43327</v>
      </c>
      <c r="F65" s="39">
        <v>63796.62071999997</v>
      </c>
      <c r="G65" s="16">
        <f t="shared" si="0"/>
        <v>281.3810000000085</v>
      </c>
      <c r="H65" s="17">
        <f t="shared" si="1"/>
        <v>5453.343630000083</v>
      </c>
      <c r="I65" s="13"/>
      <c r="J65" s="13"/>
      <c r="K65" s="19"/>
      <c r="L65" s="19"/>
    </row>
    <row r="66" spans="1:12" s="24" customFormat="1" ht="12.75">
      <c r="A66" s="20">
        <v>14</v>
      </c>
      <c r="B66" s="28" t="s">
        <v>64</v>
      </c>
      <c r="C66" s="16">
        <v>41563.62644</v>
      </c>
      <c r="D66" s="40">
        <v>41735.09252000001</v>
      </c>
      <c r="E66" s="39">
        <v>41364.8208</v>
      </c>
      <c r="F66" s="39">
        <v>39852.466100000034</v>
      </c>
      <c r="G66" s="16">
        <f t="shared" si="0"/>
        <v>198.80563999999868</v>
      </c>
      <c r="H66" s="17">
        <f t="shared" si="1"/>
        <v>1882.6264199999787</v>
      </c>
      <c r="I66" s="13"/>
      <c r="J66" s="13"/>
      <c r="K66" s="23"/>
      <c r="L66" s="23"/>
    </row>
    <row r="67" spans="1:12" s="24" customFormat="1" ht="12.75">
      <c r="A67" s="20">
        <v>15</v>
      </c>
      <c r="B67" s="28" t="s">
        <v>65</v>
      </c>
      <c r="C67" s="16">
        <v>19166.263290000003</v>
      </c>
      <c r="D67" s="40">
        <v>16963.27745</v>
      </c>
      <c r="E67" s="39">
        <v>19130.581670000007</v>
      </c>
      <c r="F67" s="39">
        <v>17991.887689999996</v>
      </c>
      <c r="G67" s="16">
        <f t="shared" si="0"/>
        <v>35.681619999995746</v>
      </c>
      <c r="H67" s="17">
        <f t="shared" si="1"/>
        <v>-1028.6102399999945</v>
      </c>
      <c r="I67" s="13"/>
      <c r="J67" s="13"/>
      <c r="K67" s="9"/>
      <c r="L67" s="9"/>
    </row>
    <row r="68" spans="1:12" s="24" customFormat="1" ht="12.75">
      <c r="A68" s="20">
        <v>16</v>
      </c>
      <c r="B68" s="28" t="s">
        <v>66</v>
      </c>
      <c r="C68" s="16">
        <v>29686.66887</v>
      </c>
      <c r="D68" s="40">
        <v>32200.175709999992</v>
      </c>
      <c r="E68" s="39">
        <v>29052.612639999992</v>
      </c>
      <c r="F68" s="39">
        <v>26988.67486999999</v>
      </c>
      <c r="G68" s="16">
        <f t="shared" si="0"/>
        <v>634.0562300000092</v>
      </c>
      <c r="H68" s="17">
        <f t="shared" si="1"/>
        <v>5211.500840000001</v>
      </c>
      <c r="I68" s="13"/>
      <c r="J68" s="13"/>
      <c r="K68" s="14"/>
      <c r="L68" s="14"/>
    </row>
    <row r="69" spans="1:12" s="24" customFormat="1" ht="12.75">
      <c r="A69" s="20">
        <v>17</v>
      </c>
      <c r="B69" s="28" t="s">
        <v>67</v>
      </c>
      <c r="C69" s="16">
        <v>47709.08064</v>
      </c>
      <c r="D69" s="40">
        <v>45169.43238999999</v>
      </c>
      <c r="E69" s="39">
        <v>51056.596840000006</v>
      </c>
      <c r="F69" s="39">
        <v>46975.73270999995</v>
      </c>
      <c r="G69" s="16">
        <f t="shared" si="0"/>
        <v>-3347.5162000000055</v>
      </c>
      <c r="H69" s="17">
        <f t="shared" si="1"/>
        <v>-1806.3003199999657</v>
      </c>
      <c r="I69" s="13"/>
      <c r="J69" s="13"/>
      <c r="K69" s="19"/>
      <c r="L69" s="19"/>
    </row>
    <row r="70" spans="1:12" s="24" customFormat="1" ht="12.75">
      <c r="A70" s="20">
        <v>18</v>
      </c>
      <c r="B70" s="28" t="s">
        <v>68</v>
      </c>
      <c r="C70" s="16">
        <v>131571.18691000002</v>
      </c>
      <c r="D70" s="40">
        <v>133653.40152000007</v>
      </c>
      <c r="E70" s="39">
        <v>126784.93291</v>
      </c>
      <c r="F70" s="39">
        <v>120854.97144000005</v>
      </c>
      <c r="G70" s="16">
        <f t="shared" si="0"/>
        <v>4786.254000000015</v>
      </c>
      <c r="H70" s="17">
        <f t="shared" si="1"/>
        <v>12798.43008000002</v>
      </c>
      <c r="I70" s="13"/>
      <c r="J70" s="13"/>
      <c r="K70" s="23"/>
      <c r="L70" s="23"/>
    </row>
    <row r="71" spans="1:12" s="24" customFormat="1" ht="12.75">
      <c r="A71" s="20">
        <v>19</v>
      </c>
      <c r="B71" s="28" t="s">
        <v>69</v>
      </c>
      <c r="C71" s="16">
        <v>46073.39667000001</v>
      </c>
      <c r="D71" s="40">
        <v>47857.80333000001</v>
      </c>
      <c r="E71" s="39">
        <v>41771.7428</v>
      </c>
      <c r="F71" s="39">
        <v>39397.78326000003</v>
      </c>
      <c r="G71" s="16">
        <f t="shared" si="0"/>
        <v>4301.653870000009</v>
      </c>
      <c r="H71" s="17">
        <f t="shared" si="1"/>
        <v>8460.020069999977</v>
      </c>
      <c r="I71" s="13"/>
      <c r="J71" s="13"/>
      <c r="K71" s="9"/>
      <c r="L71" s="9"/>
    </row>
    <row r="72" spans="1:12" s="31" customFormat="1" ht="12.75">
      <c r="A72" s="20">
        <v>20</v>
      </c>
      <c r="B72" s="28" t="s">
        <v>70</v>
      </c>
      <c r="C72" s="16">
        <v>36394.58986000001</v>
      </c>
      <c r="D72" s="40">
        <v>36142.958190000005</v>
      </c>
      <c r="E72" s="39">
        <v>36007.43722</v>
      </c>
      <c r="F72" s="39">
        <v>34560.08781999999</v>
      </c>
      <c r="G72" s="16">
        <f aca="true" t="shared" si="4" ref="G72:G135">C72-E72</f>
        <v>387.1526400000075</v>
      </c>
      <c r="H72" s="17">
        <f aca="true" t="shared" si="5" ref="H72:H135">D72-F72</f>
        <v>1582.8703700000115</v>
      </c>
      <c r="I72" s="13"/>
      <c r="J72" s="13"/>
      <c r="K72" s="14"/>
      <c r="L72" s="14"/>
    </row>
    <row r="73" spans="1:12" s="24" customFormat="1" ht="12.75">
      <c r="A73" s="20">
        <v>21</v>
      </c>
      <c r="B73" s="28" t="s">
        <v>71</v>
      </c>
      <c r="C73" s="16">
        <v>53101.94563999999</v>
      </c>
      <c r="D73" s="40">
        <v>50421.07570000006</v>
      </c>
      <c r="E73" s="39">
        <v>49684.45251000002</v>
      </c>
      <c r="F73" s="39">
        <v>45663.66681</v>
      </c>
      <c r="G73" s="16">
        <f t="shared" si="4"/>
        <v>3417.4931299999735</v>
      </c>
      <c r="H73" s="17">
        <f t="shared" si="5"/>
        <v>4757.408890000057</v>
      </c>
      <c r="I73" s="13"/>
      <c r="J73" s="13"/>
      <c r="K73" s="19"/>
      <c r="L73" s="19"/>
    </row>
    <row r="74" spans="1:12" s="24" customFormat="1" ht="12.75">
      <c r="A74" s="20">
        <v>22</v>
      </c>
      <c r="B74" s="28" t="s">
        <v>72</v>
      </c>
      <c r="C74" s="16">
        <v>23027.83629</v>
      </c>
      <c r="D74" s="40">
        <v>22305.778280000006</v>
      </c>
      <c r="E74" s="39">
        <v>22292.28729</v>
      </c>
      <c r="F74" s="39">
        <v>21192.464479999995</v>
      </c>
      <c r="G74" s="16">
        <f t="shared" si="4"/>
        <v>735.5489999999991</v>
      </c>
      <c r="H74" s="17">
        <f t="shared" si="5"/>
        <v>1113.3138000000108</v>
      </c>
      <c r="I74" s="13"/>
      <c r="J74" s="13"/>
      <c r="K74" s="23"/>
      <c r="L74" s="23"/>
    </row>
    <row r="75" spans="1:12" s="24" customFormat="1" ht="12.75">
      <c r="A75" s="20">
        <v>23</v>
      </c>
      <c r="B75" s="28" t="s">
        <v>73</v>
      </c>
      <c r="C75" s="16">
        <v>20395.523</v>
      </c>
      <c r="D75" s="40">
        <v>19340.923059999994</v>
      </c>
      <c r="E75" s="39">
        <v>20349.973</v>
      </c>
      <c r="F75" s="39">
        <v>18813.961379999997</v>
      </c>
      <c r="G75" s="16">
        <f t="shared" si="4"/>
        <v>45.54999999999927</v>
      </c>
      <c r="H75" s="17">
        <f t="shared" si="5"/>
        <v>526.9616799999967</v>
      </c>
      <c r="I75" s="13"/>
      <c r="J75" s="13"/>
      <c r="K75" s="9"/>
      <c r="L75" s="9"/>
    </row>
    <row r="76" spans="1:12" s="24" customFormat="1" ht="12.75">
      <c r="A76" s="20">
        <v>24</v>
      </c>
      <c r="B76" s="28" t="s">
        <v>74</v>
      </c>
      <c r="C76" s="16">
        <v>134087.851</v>
      </c>
      <c r="D76" s="40">
        <v>135827.80271000005</v>
      </c>
      <c r="E76" s="39">
        <v>138639.063</v>
      </c>
      <c r="F76" s="39">
        <v>131420.27889999992</v>
      </c>
      <c r="G76" s="16">
        <f t="shared" si="4"/>
        <v>-4551.2119999999995</v>
      </c>
      <c r="H76" s="17">
        <f t="shared" si="5"/>
        <v>4407.52381000013</v>
      </c>
      <c r="I76" s="13"/>
      <c r="J76" s="13"/>
      <c r="K76" s="14"/>
      <c r="L76" s="14"/>
    </row>
    <row r="77" spans="1:12" s="24" customFormat="1" ht="12.75">
      <c r="A77" s="20">
        <v>25</v>
      </c>
      <c r="B77" s="28" t="s">
        <v>75</v>
      </c>
      <c r="C77" s="16">
        <v>52330.29461</v>
      </c>
      <c r="D77" s="40">
        <v>51490.318850000025</v>
      </c>
      <c r="E77" s="39">
        <v>48660.65743000001</v>
      </c>
      <c r="F77" s="39">
        <v>44512.47275000002</v>
      </c>
      <c r="G77" s="16">
        <f t="shared" si="4"/>
        <v>3669.6371799999906</v>
      </c>
      <c r="H77" s="17">
        <f t="shared" si="5"/>
        <v>6977.8461000000025</v>
      </c>
      <c r="I77" s="13"/>
      <c r="J77" s="13"/>
      <c r="K77" s="19"/>
      <c r="L77" s="19"/>
    </row>
    <row r="78" spans="1:12" s="24" customFormat="1" ht="12.75">
      <c r="A78" s="20">
        <v>26</v>
      </c>
      <c r="B78" s="28" t="s">
        <v>76</v>
      </c>
      <c r="C78" s="16">
        <v>34082.98905</v>
      </c>
      <c r="D78" s="16">
        <v>35060.41893</v>
      </c>
      <c r="E78" s="39">
        <v>33033.29478000001</v>
      </c>
      <c r="F78" s="39">
        <v>30889.364450000012</v>
      </c>
      <c r="G78" s="16">
        <f t="shared" si="4"/>
        <v>1049.6942699999854</v>
      </c>
      <c r="H78" s="17">
        <f t="shared" si="5"/>
        <v>4171.054479999988</v>
      </c>
      <c r="I78" s="13"/>
      <c r="J78" s="13"/>
      <c r="K78" s="23"/>
      <c r="L78" s="23"/>
    </row>
    <row r="79" spans="1:12" s="24" customFormat="1" ht="12.75">
      <c r="A79" s="20">
        <v>27</v>
      </c>
      <c r="B79" s="28" t="s">
        <v>77</v>
      </c>
      <c r="C79" s="16">
        <v>107305.785</v>
      </c>
      <c r="D79" s="16">
        <v>105743.15194000003</v>
      </c>
      <c r="E79" s="39">
        <v>106765.094</v>
      </c>
      <c r="F79" s="39">
        <v>101312.19056000006</v>
      </c>
      <c r="G79" s="16">
        <f t="shared" si="4"/>
        <v>540.6910000000062</v>
      </c>
      <c r="H79" s="17">
        <f t="shared" si="5"/>
        <v>4430.961379999964</v>
      </c>
      <c r="I79" s="13"/>
      <c r="J79" s="13"/>
      <c r="K79" s="9"/>
      <c r="L79" s="9"/>
    </row>
    <row r="80" spans="1:12" s="24" customFormat="1" ht="12.75">
      <c r="A80" s="20">
        <v>28</v>
      </c>
      <c r="B80" s="28" t="s">
        <v>78</v>
      </c>
      <c r="C80" s="16">
        <v>19355.442</v>
      </c>
      <c r="D80" s="16">
        <v>21614.552439999992</v>
      </c>
      <c r="E80" s="39">
        <v>21783.555</v>
      </c>
      <c r="F80" s="39">
        <v>20859.83095</v>
      </c>
      <c r="G80" s="16">
        <f t="shared" si="4"/>
        <v>-2428.113000000001</v>
      </c>
      <c r="H80" s="17">
        <f t="shared" si="5"/>
        <v>754.7214899999926</v>
      </c>
      <c r="I80" s="13"/>
      <c r="J80" s="13"/>
      <c r="K80" s="14"/>
      <c r="L80" s="14"/>
    </row>
    <row r="81" spans="1:12" s="26" customFormat="1" ht="18.75" customHeight="1">
      <c r="A81" s="20">
        <v>29</v>
      </c>
      <c r="B81" s="28" t="s">
        <v>79</v>
      </c>
      <c r="C81" s="16">
        <v>116840.33317000003</v>
      </c>
      <c r="D81" s="16">
        <v>118191.52350999994</v>
      </c>
      <c r="E81" s="39">
        <v>114396.34233999997</v>
      </c>
      <c r="F81" s="39">
        <v>109599.65637999993</v>
      </c>
      <c r="G81" s="16">
        <f t="shared" si="4"/>
        <v>2443.9908300000534</v>
      </c>
      <c r="H81" s="17">
        <f t="shared" si="5"/>
        <v>8591.867130000013</v>
      </c>
      <c r="I81" s="13"/>
      <c r="J81" s="13"/>
      <c r="K81" s="19"/>
      <c r="L81" s="19"/>
    </row>
    <row r="82" spans="1:12" s="26" customFormat="1" ht="12.75">
      <c r="A82" s="20">
        <v>30</v>
      </c>
      <c r="B82" s="28" t="s">
        <v>80</v>
      </c>
      <c r="C82" s="16">
        <v>88026.57275</v>
      </c>
      <c r="D82" s="40">
        <v>83433.02797999998</v>
      </c>
      <c r="E82" s="39">
        <v>88719.07134</v>
      </c>
      <c r="F82" s="39">
        <v>81395.32981000007</v>
      </c>
      <c r="G82" s="16">
        <f t="shared" si="4"/>
        <v>-692.4985899999883</v>
      </c>
      <c r="H82" s="17">
        <f t="shared" si="5"/>
        <v>2037.698169999916</v>
      </c>
      <c r="I82" s="13"/>
      <c r="J82" s="13"/>
      <c r="K82" s="23"/>
      <c r="L82" s="23"/>
    </row>
    <row r="83" spans="1:12" s="24" customFormat="1" ht="15" customHeight="1">
      <c r="A83" s="46" t="s">
        <v>81</v>
      </c>
      <c r="B83" s="47"/>
      <c r="C83" s="25">
        <f aca="true" t="shared" si="6" ref="C83:H83">SUM(C53:C82)</f>
        <v>1912396.93704</v>
      </c>
      <c r="D83" s="25">
        <f t="shared" si="6"/>
        <v>1913865.42879</v>
      </c>
      <c r="E83" s="25">
        <f t="shared" si="6"/>
        <v>1877877.7391199998</v>
      </c>
      <c r="F83" s="25">
        <f t="shared" si="6"/>
        <v>1761288.4456599997</v>
      </c>
      <c r="G83" s="25">
        <f t="shared" si="6"/>
        <v>34519.19791999996</v>
      </c>
      <c r="H83" s="25">
        <f t="shared" si="6"/>
        <v>152576.98313000047</v>
      </c>
      <c r="I83" s="13"/>
      <c r="J83" s="13"/>
      <c r="K83" s="9"/>
      <c r="L83" s="9"/>
    </row>
    <row r="84" spans="1:12" s="24" customFormat="1" ht="12.75">
      <c r="A84" s="20"/>
      <c r="B84" s="15" t="s">
        <v>82</v>
      </c>
      <c r="C84" s="16"/>
      <c r="D84" s="40"/>
      <c r="E84" s="39"/>
      <c r="F84" s="39"/>
      <c r="G84" s="16"/>
      <c r="H84" s="17"/>
      <c r="I84" s="13"/>
      <c r="J84" s="13"/>
      <c r="K84" s="14"/>
      <c r="L84" s="14"/>
    </row>
    <row r="85" spans="1:12" s="24" customFormat="1" ht="12.75">
      <c r="A85" s="20">
        <v>31</v>
      </c>
      <c r="B85" s="28" t="s">
        <v>83</v>
      </c>
      <c r="C85" s="16">
        <v>22355.621659999997</v>
      </c>
      <c r="D85" s="16">
        <v>22058.198419999993</v>
      </c>
      <c r="E85" s="39">
        <v>22163.77266000002</v>
      </c>
      <c r="F85" s="39">
        <v>20992.142250000023</v>
      </c>
      <c r="G85" s="16">
        <f t="shared" si="4"/>
        <v>191.8489999999765</v>
      </c>
      <c r="H85" s="17">
        <f t="shared" si="5"/>
        <v>1066.0561699999707</v>
      </c>
      <c r="I85" s="13"/>
      <c r="J85" s="13"/>
      <c r="K85" s="19"/>
      <c r="L85" s="19"/>
    </row>
    <row r="86" spans="1:12" s="24" customFormat="1" ht="12.75">
      <c r="A86" s="20">
        <v>32</v>
      </c>
      <c r="B86" s="28" t="s">
        <v>84</v>
      </c>
      <c r="C86" s="16">
        <v>23953.309529999995</v>
      </c>
      <c r="D86" s="40">
        <v>24152.78002000001</v>
      </c>
      <c r="E86" s="39">
        <v>23282.79853</v>
      </c>
      <c r="F86" s="39">
        <v>21856.030060000012</v>
      </c>
      <c r="G86" s="16">
        <f t="shared" si="4"/>
        <v>670.510999999995</v>
      </c>
      <c r="H86" s="17">
        <f t="shared" si="5"/>
        <v>2296.7499599999974</v>
      </c>
      <c r="I86" s="13"/>
      <c r="J86" s="13"/>
      <c r="K86" s="23"/>
      <c r="L86" s="23"/>
    </row>
    <row r="87" spans="1:12" s="24" customFormat="1" ht="12.75">
      <c r="A87" s="20">
        <v>33</v>
      </c>
      <c r="B87" s="28" t="s">
        <v>85</v>
      </c>
      <c r="C87" s="16">
        <v>21353.73374</v>
      </c>
      <c r="D87" s="40">
        <v>20097.509990000002</v>
      </c>
      <c r="E87" s="39">
        <v>21944.150439999998</v>
      </c>
      <c r="F87" s="39">
        <v>20565.97943000001</v>
      </c>
      <c r="G87" s="16">
        <f t="shared" si="4"/>
        <v>-590.416699999998</v>
      </c>
      <c r="H87" s="17">
        <f t="shared" si="5"/>
        <v>-468.46944000000803</v>
      </c>
      <c r="I87" s="13"/>
      <c r="J87" s="13"/>
      <c r="K87" s="9"/>
      <c r="L87" s="9"/>
    </row>
    <row r="88" spans="1:12" s="24" customFormat="1" ht="12.75">
      <c r="A88" s="20">
        <v>34</v>
      </c>
      <c r="B88" s="28" t="s">
        <v>86</v>
      </c>
      <c r="C88" s="16">
        <v>9279.760080000002</v>
      </c>
      <c r="D88" s="40">
        <v>9712.490390000003</v>
      </c>
      <c r="E88" s="39">
        <v>8220.805720000002</v>
      </c>
      <c r="F88" s="39">
        <v>7874.832319999998</v>
      </c>
      <c r="G88" s="16">
        <f t="shared" si="4"/>
        <v>1058.9543599999997</v>
      </c>
      <c r="H88" s="17">
        <f t="shared" si="5"/>
        <v>1837.658070000005</v>
      </c>
      <c r="I88" s="13"/>
      <c r="J88" s="13"/>
      <c r="K88" s="14"/>
      <c r="L88" s="14"/>
    </row>
    <row r="89" spans="1:12" s="24" customFormat="1" ht="12.75">
      <c r="A89" s="20">
        <v>35</v>
      </c>
      <c r="B89" s="28" t="s">
        <v>87</v>
      </c>
      <c r="C89" s="16">
        <v>31540.893460000003</v>
      </c>
      <c r="D89" s="40">
        <v>27330.184109999987</v>
      </c>
      <c r="E89" s="39">
        <v>29415.616560000002</v>
      </c>
      <c r="F89" s="39">
        <v>26517.192339999987</v>
      </c>
      <c r="G89" s="16">
        <f t="shared" si="4"/>
        <v>2125.2769000000008</v>
      </c>
      <c r="H89" s="17">
        <f t="shared" si="5"/>
        <v>812.9917700000005</v>
      </c>
      <c r="I89" s="13"/>
      <c r="J89" s="13"/>
      <c r="K89" s="19"/>
      <c r="L89" s="19"/>
    </row>
    <row r="90" spans="1:12" s="24" customFormat="1" ht="12.75">
      <c r="A90" s="20">
        <v>36</v>
      </c>
      <c r="B90" s="28" t="s">
        <v>88</v>
      </c>
      <c r="C90" s="16">
        <v>30543.025560000002</v>
      </c>
      <c r="D90" s="40">
        <v>30851.604269999993</v>
      </c>
      <c r="E90" s="39">
        <v>24759.636710000002</v>
      </c>
      <c r="F90" s="39">
        <v>23363.657540000007</v>
      </c>
      <c r="G90" s="16">
        <f t="shared" si="4"/>
        <v>5783.388849999999</v>
      </c>
      <c r="H90" s="17">
        <f t="shared" si="5"/>
        <v>7487.946729999985</v>
      </c>
      <c r="I90" s="13"/>
      <c r="J90" s="13"/>
      <c r="K90" s="23"/>
      <c r="L90" s="23"/>
    </row>
    <row r="91" spans="1:12" s="24" customFormat="1" ht="12.75">
      <c r="A91" s="20">
        <v>37</v>
      </c>
      <c r="B91" s="28" t="s">
        <v>89</v>
      </c>
      <c r="C91" s="16">
        <v>19247.907460000002</v>
      </c>
      <c r="D91" s="40">
        <v>19930.744250000007</v>
      </c>
      <c r="E91" s="39">
        <v>19808.700459999996</v>
      </c>
      <c r="F91" s="39">
        <v>17979.671000000006</v>
      </c>
      <c r="G91" s="16">
        <f t="shared" si="4"/>
        <v>-560.7929999999942</v>
      </c>
      <c r="H91" s="17">
        <f t="shared" si="5"/>
        <v>1951.0732500000013</v>
      </c>
      <c r="I91" s="13"/>
      <c r="J91" s="13"/>
      <c r="K91" s="9"/>
      <c r="L91" s="9"/>
    </row>
    <row r="92" spans="1:12" s="24" customFormat="1" ht="12.75">
      <c r="A92" s="20">
        <v>38</v>
      </c>
      <c r="B92" s="28" t="s">
        <v>90</v>
      </c>
      <c r="C92" s="16">
        <v>22640.836319999995</v>
      </c>
      <c r="D92" s="40">
        <v>21080.75514</v>
      </c>
      <c r="E92" s="39">
        <v>21986.742320000016</v>
      </c>
      <c r="F92" s="39">
        <v>20500.65941000001</v>
      </c>
      <c r="G92" s="16">
        <f t="shared" si="4"/>
        <v>654.0939999999791</v>
      </c>
      <c r="H92" s="17">
        <f t="shared" si="5"/>
        <v>580.09572999999</v>
      </c>
      <c r="I92" s="13"/>
      <c r="J92" s="13"/>
      <c r="K92" s="14"/>
      <c r="L92" s="14"/>
    </row>
    <row r="93" spans="1:12" s="24" customFormat="1" ht="12.75">
      <c r="A93" s="20">
        <v>39</v>
      </c>
      <c r="B93" s="28" t="s">
        <v>91</v>
      </c>
      <c r="C93" s="16">
        <v>22283.733490000002</v>
      </c>
      <c r="D93" s="40">
        <v>21650.224060000004</v>
      </c>
      <c r="E93" s="39">
        <v>19427.528400000007</v>
      </c>
      <c r="F93" s="39">
        <v>18052.698729999996</v>
      </c>
      <c r="G93" s="16">
        <f t="shared" si="4"/>
        <v>2856.205089999996</v>
      </c>
      <c r="H93" s="17">
        <f t="shared" si="5"/>
        <v>3597.5253300000077</v>
      </c>
      <c r="I93" s="13"/>
      <c r="J93" s="13"/>
      <c r="K93" s="19"/>
      <c r="L93" s="19"/>
    </row>
    <row r="94" spans="1:12" s="24" customFormat="1" ht="12.75">
      <c r="A94" s="20">
        <v>40</v>
      </c>
      <c r="B94" s="28" t="s">
        <v>92</v>
      </c>
      <c r="C94" s="16">
        <v>29725.700959999995</v>
      </c>
      <c r="D94" s="40">
        <v>28068.468740000004</v>
      </c>
      <c r="E94" s="39">
        <v>30018.50954</v>
      </c>
      <c r="F94" s="39">
        <v>27975.38088000003</v>
      </c>
      <c r="G94" s="16">
        <f t="shared" si="4"/>
        <v>-292.80858000000444</v>
      </c>
      <c r="H94" s="17">
        <f t="shared" si="5"/>
        <v>93.08785999997417</v>
      </c>
      <c r="I94" s="13"/>
      <c r="J94" s="13"/>
      <c r="K94" s="23"/>
      <c r="L94" s="23"/>
    </row>
    <row r="95" spans="1:12" s="24" customFormat="1" ht="12.75">
      <c r="A95" s="20">
        <v>41</v>
      </c>
      <c r="B95" s="28" t="s">
        <v>93</v>
      </c>
      <c r="C95" s="16">
        <v>17724.32414</v>
      </c>
      <c r="D95" s="40">
        <v>16887.86936</v>
      </c>
      <c r="E95" s="39">
        <v>17339.556940000006</v>
      </c>
      <c r="F95" s="39">
        <v>16824.988570000005</v>
      </c>
      <c r="G95" s="16">
        <f t="shared" si="4"/>
        <v>384.7671999999948</v>
      </c>
      <c r="H95" s="17">
        <f t="shared" si="5"/>
        <v>62.88078999999561</v>
      </c>
      <c r="I95" s="13"/>
      <c r="J95" s="13"/>
      <c r="K95" s="9"/>
      <c r="L95" s="9"/>
    </row>
    <row r="96" spans="1:12" s="24" customFormat="1" ht="12.75">
      <c r="A96" s="20">
        <v>42</v>
      </c>
      <c r="B96" s="28" t="s">
        <v>94</v>
      </c>
      <c r="C96" s="16">
        <v>14390.232779999998</v>
      </c>
      <c r="D96" s="16">
        <v>13633.825689999996</v>
      </c>
      <c r="E96" s="39">
        <v>14198.2215</v>
      </c>
      <c r="F96" s="39">
        <v>13237.78071</v>
      </c>
      <c r="G96" s="16">
        <f t="shared" si="4"/>
        <v>192.0112799999988</v>
      </c>
      <c r="H96" s="17">
        <f t="shared" si="5"/>
        <v>396.0449799999951</v>
      </c>
      <c r="I96" s="13"/>
      <c r="J96" s="13"/>
      <c r="K96" s="14"/>
      <c r="L96" s="14"/>
    </row>
    <row r="97" spans="1:12" s="24" customFormat="1" ht="12.75">
      <c r="A97" s="20">
        <v>43</v>
      </c>
      <c r="B97" s="28" t="s">
        <v>95</v>
      </c>
      <c r="C97" s="16">
        <v>21073.152710000002</v>
      </c>
      <c r="D97" s="40">
        <v>20608.952499999992</v>
      </c>
      <c r="E97" s="39">
        <v>20244.11266999999</v>
      </c>
      <c r="F97" s="39">
        <v>19520.49492999999</v>
      </c>
      <c r="G97" s="16">
        <f t="shared" si="4"/>
        <v>829.0400400000108</v>
      </c>
      <c r="H97" s="17">
        <f t="shared" si="5"/>
        <v>1088.4575700000023</v>
      </c>
      <c r="I97" s="13"/>
      <c r="J97" s="13"/>
      <c r="K97" s="19"/>
      <c r="L97" s="19"/>
    </row>
    <row r="98" spans="1:12" s="24" customFormat="1" ht="12.75">
      <c r="A98" s="20">
        <v>44</v>
      </c>
      <c r="B98" s="28" t="s">
        <v>96</v>
      </c>
      <c r="C98" s="16">
        <v>33338.023590000004</v>
      </c>
      <c r="D98" s="40">
        <v>38401.44512000001</v>
      </c>
      <c r="E98" s="39">
        <v>32709.25459000001</v>
      </c>
      <c r="F98" s="39">
        <v>30759.443490000012</v>
      </c>
      <c r="G98" s="16">
        <f t="shared" si="4"/>
        <v>628.768999999993</v>
      </c>
      <c r="H98" s="17">
        <f t="shared" si="5"/>
        <v>7642.001629999999</v>
      </c>
      <c r="I98" s="13"/>
      <c r="J98" s="13"/>
      <c r="K98" s="23"/>
      <c r="L98" s="23"/>
    </row>
    <row r="99" spans="1:12" s="24" customFormat="1" ht="12.75">
      <c r="A99" s="20">
        <v>45</v>
      </c>
      <c r="B99" s="28" t="s">
        <v>97</v>
      </c>
      <c r="C99" s="16">
        <v>14214.346180000002</v>
      </c>
      <c r="D99" s="40">
        <v>14038.18739</v>
      </c>
      <c r="E99" s="39">
        <v>12747.882180000002</v>
      </c>
      <c r="F99" s="39">
        <v>12262.177709999989</v>
      </c>
      <c r="G99" s="16">
        <f t="shared" si="4"/>
        <v>1466.464</v>
      </c>
      <c r="H99" s="17">
        <f t="shared" si="5"/>
        <v>1776.0096800000101</v>
      </c>
      <c r="I99" s="13"/>
      <c r="J99" s="13"/>
      <c r="K99" s="9"/>
      <c r="L99" s="9"/>
    </row>
    <row r="100" spans="1:12" s="24" customFormat="1" ht="12.75">
      <c r="A100" s="20">
        <v>46</v>
      </c>
      <c r="B100" s="28" t="s">
        <v>98</v>
      </c>
      <c r="C100" s="16">
        <v>25102.00328</v>
      </c>
      <c r="D100" s="40">
        <v>24498.35205</v>
      </c>
      <c r="E100" s="39">
        <v>25393.43849</v>
      </c>
      <c r="F100" s="39">
        <v>23581.367319999998</v>
      </c>
      <c r="G100" s="16">
        <f t="shared" si="4"/>
        <v>-291.43520999999964</v>
      </c>
      <c r="H100" s="17">
        <f t="shared" si="5"/>
        <v>916.9847300000038</v>
      </c>
      <c r="I100" s="13"/>
      <c r="J100" s="13"/>
      <c r="K100" s="14"/>
      <c r="L100" s="14"/>
    </row>
    <row r="101" spans="1:12" s="24" customFormat="1" ht="12.75">
      <c r="A101" s="20">
        <v>47</v>
      </c>
      <c r="B101" s="28" t="s">
        <v>99</v>
      </c>
      <c r="C101" s="16">
        <v>27497.297860000006</v>
      </c>
      <c r="D101" s="40">
        <v>27921.451869999997</v>
      </c>
      <c r="E101" s="39">
        <v>26147.725730000006</v>
      </c>
      <c r="F101" s="39">
        <v>24277.664100000016</v>
      </c>
      <c r="G101" s="16">
        <f t="shared" si="4"/>
        <v>1349.5721300000005</v>
      </c>
      <c r="H101" s="17">
        <f t="shared" si="5"/>
        <v>3643.787769999981</v>
      </c>
      <c r="I101" s="13"/>
      <c r="J101" s="13"/>
      <c r="K101" s="19"/>
      <c r="L101" s="19"/>
    </row>
    <row r="102" spans="1:12" s="24" customFormat="1" ht="12.75">
      <c r="A102" s="20">
        <v>48</v>
      </c>
      <c r="B102" s="28" t="s">
        <v>100</v>
      </c>
      <c r="C102" s="16">
        <v>26092.96058</v>
      </c>
      <c r="D102" s="40">
        <v>26333.437729999998</v>
      </c>
      <c r="E102" s="39">
        <v>27052.34373</v>
      </c>
      <c r="F102" s="39">
        <v>25421.713440000007</v>
      </c>
      <c r="G102" s="16">
        <f t="shared" si="4"/>
        <v>-959.3831500000015</v>
      </c>
      <c r="H102" s="17">
        <f t="shared" si="5"/>
        <v>911.724289999991</v>
      </c>
      <c r="I102" s="13"/>
      <c r="J102" s="13"/>
      <c r="K102" s="23"/>
      <c r="L102" s="23"/>
    </row>
    <row r="103" spans="1:12" s="24" customFormat="1" ht="12.75">
      <c r="A103" s="20">
        <v>49</v>
      </c>
      <c r="B103" s="28" t="s">
        <v>101</v>
      </c>
      <c r="C103" s="16">
        <v>47973.73941999999</v>
      </c>
      <c r="D103" s="40">
        <v>47734.212</v>
      </c>
      <c r="E103" s="39">
        <v>46867.672859999984</v>
      </c>
      <c r="F103" s="39">
        <v>43561.56404000002</v>
      </c>
      <c r="G103" s="16">
        <f t="shared" si="4"/>
        <v>1106.0665600000066</v>
      </c>
      <c r="H103" s="17">
        <f t="shared" si="5"/>
        <v>4172.64795999998</v>
      </c>
      <c r="I103" s="13"/>
      <c r="J103" s="13"/>
      <c r="K103" s="9"/>
      <c r="L103" s="9"/>
    </row>
    <row r="104" spans="1:12" s="24" customFormat="1" ht="12.75">
      <c r="A104" s="20">
        <v>50</v>
      </c>
      <c r="B104" s="28" t="s">
        <v>102</v>
      </c>
      <c r="C104" s="16">
        <v>23357.57566</v>
      </c>
      <c r="D104" s="40">
        <v>23693.353420000003</v>
      </c>
      <c r="E104" s="39">
        <v>23146.532200000005</v>
      </c>
      <c r="F104" s="39">
        <v>21484.132680000006</v>
      </c>
      <c r="G104" s="16">
        <f t="shared" si="4"/>
        <v>211.0434599999935</v>
      </c>
      <c r="H104" s="17">
        <f t="shared" si="5"/>
        <v>2209.220739999997</v>
      </c>
      <c r="I104" s="13"/>
      <c r="J104" s="13"/>
      <c r="K104" s="14"/>
      <c r="L104" s="14"/>
    </row>
    <row r="105" spans="1:12" s="24" customFormat="1" ht="12.75">
      <c r="A105" s="20">
        <v>51</v>
      </c>
      <c r="B105" s="28" t="s">
        <v>103</v>
      </c>
      <c r="C105" s="16">
        <v>19425.32438</v>
      </c>
      <c r="D105" s="40">
        <v>18883.059889999997</v>
      </c>
      <c r="E105" s="39">
        <v>17702.748379999997</v>
      </c>
      <c r="F105" s="39">
        <v>17198.49425</v>
      </c>
      <c r="G105" s="16">
        <f t="shared" si="4"/>
        <v>1722.576000000001</v>
      </c>
      <c r="H105" s="17">
        <f t="shared" si="5"/>
        <v>1684.565639999997</v>
      </c>
      <c r="I105" s="13"/>
      <c r="J105" s="13"/>
      <c r="K105" s="19"/>
      <c r="L105" s="19"/>
    </row>
    <row r="106" spans="1:12" s="24" customFormat="1" ht="12.75">
      <c r="A106" s="20">
        <v>52</v>
      </c>
      <c r="B106" s="28" t="s">
        <v>104</v>
      </c>
      <c r="C106" s="16">
        <v>7586.31106</v>
      </c>
      <c r="D106" s="40">
        <v>7052.898679999998</v>
      </c>
      <c r="E106" s="39">
        <v>7586.311060000001</v>
      </c>
      <c r="F106" s="39">
        <v>7396.587229999997</v>
      </c>
      <c r="G106" s="16">
        <f t="shared" si="4"/>
        <v>0</v>
      </c>
      <c r="H106" s="17">
        <f t="shared" si="5"/>
        <v>-343.68854999999894</v>
      </c>
      <c r="I106" s="13"/>
      <c r="J106" s="13"/>
      <c r="K106" s="23"/>
      <c r="L106" s="23"/>
    </row>
    <row r="107" spans="1:12" s="24" customFormat="1" ht="12.75">
      <c r="A107" s="20">
        <v>53</v>
      </c>
      <c r="B107" s="28" t="s">
        <v>105</v>
      </c>
      <c r="C107" s="16">
        <v>30886.55158</v>
      </c>
      <c r="D107" s="40">
        <v>31189.899730000012</v>
      </c>
      <c r="E107" s="39">
        <v>28857.382579999998</v>
      </c>
      <c r="F107" s="39">
        <v>28047.322239999987</v>
      </c>
      <c r="G107" s="16">
        <f t="shared" si="4"/>
        <v>2029.1690000000017</v>
      </c>
      <c r="H107" s="17">
        <f t="shared" si="5"/>
        <v>3142.577490000025</v>
      </c>
      <c r="I107" s="13"/>
      <c r="J107" s="13"/>
      <c r="K107" s="9"/>
      <c r="L107" s="9"/>
    </row>
    <row r="108" spans="1:12" s="24" customFormat="1" ht="12.75">
      <c r="A108" s="20">
        <v>54</v>
      </c>
      <c r="B108" s="28" t="s">
        <v>106</v>
      </c>
      <c r="C108" s="16">
        <v>14247.005040000002</v>
      </c>
      <c r="D108" s="40">
        <v>14016.886809999998</v>
      </c>
      <c r="E108" s="39">
        <v>14239.46067</v>
      </c>
      <c r="F108" s="39">
        <v>13001.26193</v>
      </c>
      <c r="G108" s="16">
        <f t="shared" si="4"/>
        <v>7.544370000001436</v>
      </c>
      <c r="H108" s="17">
        <f t="shared" si="5"/>
        <v>1015.6248799999976</v>
      </c>
      <c r="I108" s="13"/>
      <c r="J108" s="13"/>
      <c r="K108" s="14"/>
      <c r="L108" s="14"/>
    </row>
    <row r="109" spans="1:12" s="24" customFormat="1" ht="12.75">
      <c r="A109" s="20">
        <v>55</v>
      </c>
      <c r="B109" s="28" t="s">
        <v>107</v>
      </c>
      <c r="C109" s="16">
        <v>53858.583069999986</v>
      </c>
      <c r="D109" s="40">
        <v>50761.80049000002</v>
      </c>
      <c r="E109" s="39">
        <v>54857.540949999995</v>
      </c>
      <c r="F109" s="39">
        <v>51255.44403999996</v>
      </c>
      <c r="G109" s="16">
        <f t="shared" si="4"/>
        <v>-998.957880000009</v>
      </c>
      <c r="H109" s="17">
        <f t="shared" si="5"/>
        <v>-493.6435499999352</v>
      </c>
      <c r="I109" s="13"/>
      <c r="J109" s="13"/>
      <c r="K109" s="19"/>
      <c r="L109" s="19"/>
    </row>
    <row r="110" spans="1:12" s="24" customFormat="1" ht="12.75">
      <c r="A110" s="20">
        <v>56</v>
      </c>
      <c r="B110" s="28" t="s">
        <v>108</v>
      </c>
      <c r="C110" s="16">
        <v>18222.72048</v>
      </c>
      <c r="D110" s="40">
        <v>17949.35961</v>
      </c>
      <c r="E110" s="39">
        <v>18417.870870000006</v>
      </c>
      <c r="F110" s="39">
        <v>16671.96030999999</v>
      </c>
      <c r="G110" s="16">
        <f t="shared" si="4"/>
        <v>-195.15039000000615</v>
      </c>
      <c r="H110" s="17">
        <f t="shared" si="5"/>
        <v>1277.3993000000082</v>
      </c>
      <c r="I110" s="13"/>
      <c r="J110" s="13"/>
      <c r="K110" s="23"/>
      <c r="L110" s="23"/>
    </row>
    <row r="111" spans="1:12" s="24" customFormat="1" ht="12.75">
      <c r="A111" s="20">
        <v>57</v>
      </c>
      <c r="B111" s="28" t="s">
        <v>109</v>
      </c>
      <c r="C111" s="16">
        <v>9744.51021</v>
      </c>
      <c r="D111" s="40">
        <v>10063.1915</v>
      </c>
      <c r="E111" s="39">
        <v>8503.851209999999</v>
      </c>
      <c r="F111" s="39">
        <v>8241.595089999993</v>
      </c>
      <c r="G111" s="16">
        <f t="shared" si="4"/>
        <v>1240.6590000000015</v>
      </c>
      <c r="H111" s="17">
        <f t="shared" si="5"/>
        <v>1821.5964100000074</v>
      </c>
      <c r="I111" s="13"/>
      <c r="J111" s="13"/>
      <c r="K111" s="9"/>
      <c r="L111" s="9"/>
    </row>
    <row r="112" spans="1:12" s="24" customFormat="1" ht="12.75">
      <c r="A112" s="20">
        <v>58</v>
      </c>
      <c r="B112" s="28" t="s">
        <v>110</v>
      </c>
      <c r="C112" s="16">
        <v>39899.94461</v>
      </c>
      <c r="D112" s="40">
        <v>37429.73297999999</v>
      </c>
      <c r="E112" s="39">
        <v>37835.09661000001</v>
      </c>
      <c r="F112" s="39">
        <v>35337.65572000001</v>
      </c>
      <c r="G112" s="16">
        <f t="shared" si="4"/>
        <v>2064.847999999991</v>
      </c>
      <c r="H112" s="17">
        <f t="shared" si="5"/>
        <v>2092.0772599999837</v>
      </c>
      <c r="I112" s="13"/>
      <c r="J112" s="13"/>
      <c r="K112" s="14"/>
      <c r="L112" s="14"/>
    </row>
    <row r="113" spans="1:12" s="24" customFormat="1" ht="12.75">
      <c r="A113" s="20">
        <v>59</v>
      </c>
      <c r="B113" s="28" t="s">
        <v>111</v>
      </c>
      <c r="C113" s="16">
        <v>15067.647569999997</v>
      </c>
      <c r="D113" s="40">
        <v>12579.587430000003</v>
      </c>
      <c r="E113" s="39">
        <v>14078.718289999995</v>
      </c>
      <c r="F113" s="39">
        <v>12555.635759999994</v>
      </c>
      <c r="G113" s="16">
        <f t="shared" si="4"/>
        <v>988.9292800000021</v>
      </c>
      <c r="H113" s="17">
        <f t="shared" si="5"/>
        <v>23.95167000000947</v>
      </c>
      <c r="I113" s="13"/>
      <c r="J113" s="13"/>
      <c r="K113" s="19"/>
      <c r="L113" s="19"/>
    </row>
    <row r="114" spans="1:12" s="24" customFormat="1" ht="12.75">
      <c r="A114" s="20">
        <v>60</v>
      </c>
      <c r="B114" s="28" t="s">
        <v>112</v>
      </c>
      <c r="C114" s="16">
        <v>34395.707740000005</v>
      </c>
      <c r="D114" s="40">
        <v>34635.758620000015</v>
      </c>
      <c r="E114" s="39">
        <v>31852.77374</v>
      </c>
      <c r="F114" s="39">
        <v>30763.796329999997</v>
      </c>
      <c r="G114" s="16">
        <f t="shared" si="4"/>
        <v>2542.9340000000047</v>
      </c>
      <c r="H114" s="17">
        <f t="shared" si="5"/>
        <v>3871.9622900000177</v>
      </c>
      <c r="I114" s="13"/>
      <c r="J114" s="13"/>
      <c r="K114" s="23"/>
      <c r="L114" s="23"/>
    </row>
    <row r="115" spans="1:12" s="24" customFormat="1" ht="12.75">
      <c r="A115" s="20">
        <v>61</v>
      </c>
      <c r="B115" s="28" t="s">
        <v>113</v>
      </c>
      <c r="C115" s="16">
        <v>11327.734590000004</v>
      </c>
      <c r="D115" s="40">
        <v>11443.534419999998</v>
      </c>
      <c r="E115" s="39">
        <v>12945.432790000003</v>
      </c>
      <c r="F115" s="39">
        <v>11603.107019999996</v>
      </c>
      <c r="G115" s="16">
        <f t="shared" si="4"/>
        <v>-1617.698199999999</v>
      </c>
      <c r="H115" s="17">
        <f t="shared" si="5"/>
        <v>-159.5725999999977</v>
      </c>
      <c r="I115" s="13"/>
      <c r="J115" s="13"/>
      <c r="K115" s="9"/>
      <c r="L115" s="9"/>
    </row>
    <row r="116" spans="1:12" s="24" customFormat="1" ht="12.75">
      <c r="A116" s="20">
        <v>62</v>
      </c>
      <c r="B116" s="28" t="s">
        <v>114</v>
      </c>
      <c r="C116" s="16">
        <v>15844.329650000001</v>
      </c>
      <c r="D116" s="40">
        <v>16352.265329999998</v>
      </c>
      <c r="E116" s="39">
        <v>16131.87268</v>
      </c>
      <c r="F116" s="39">
        <v>15420.664760000001</v>
      </c>
      <c r="G116" s="16">
        <f t="shared" si="4"/>
        <v>-287.5430299999989</v>
      </c>
      <c r="H116" s="17">
        <f t="shared" si="5"/>
        <v>931.6005699999969</v>
      </c>
      <c r="I116" s="13"/>
      <c r="J116" s="13"/>
      <c r="K116" s="14"/>
      <c r="L116" s="14"/>
    </row>
    <row r="117" spans="1:12" s="24" customFormat="1" ht="12.75">
      <c r="A117" s="20">
        <v>63</v>
      </c>
      <c r="B117" s="28" t="s">
        <v>115</v>
      </c>
      <c r="C117" s="16">
        <v>25365.933339999996</v>
      </c>
      <c r="D117" s="40">
        <v>24327.56066</v>
      </c>
      <c r="E117" s="39">
        <v>23412.36780999999</v>
      </c>
      <c r="F117" s="39">
        <v>21295.07286999999</v>
      </c>
      <c r="G117" s="16">
        <f t="shared" si="4"/>
        <v>1953.5655300000071</v>
      </c>
      <c r="H117" s="17">
        <f t="shared" si="5"/>
        <v>3032.48779000001</v>
      </c>
      <c r="I117" s="13"/>
      <c r="J117" s="13"/>
      <c r="K117" s="19"/>
      <c r="L117" s="19"/>
    </row>
    <row r="118" spans="1:12" s="24" customFormat="1" ht="12.75">
      <c r="A118" s="20">
        <v>64</v>
      </c>
      <c r="B118" s="28" t="s">
        <v>116</v>
      </c>
      <c r="C118" s="16">
        <v>10125.56623</v>
      </c>
      <c r="D118" s="16">
        <v>10201.997239999999</v>
      </c>
      <c r="E118" s="39">
        <v>9973.988229999997</v>
      </c>
      <c r="F118" s="39">
        <v>9618.797620000007</v>
      </c>
      <c r="G118" s="16">
        <f t="shared" si="4"/>
        <v>151.57800000000316</v>
      </c>
      <c r="H118" s="17">
        <f t="shared" si="5"/>
        <v>583.1996199999921</v>
      </c>
      <c r="I118" s="13"/>
      <c r="J118" s="13"/>
      <c r="K118" s="23"/>
      <c r="L118" s="23"/>
    </row>
    <row r="119" spans="1:12" s="24" customFormat="1" ht="12.75">
      <c r="A119" s="20">
        <v>65</v>
      </c>
      <c r="B119" s="28" t="s">
        <v>117</v>
      </c>
      <c r="C119" s="16">
        <v>7005.687180000001</v>
      </c>
      <c r="D119" s="16">
        <v>6834.76933</v>
      </c>
      <c r="E119" s="39">
        <v>6556.3302600000015</v>
      </c>
      <c r="F119" s="39">
        <v>6319.565080000006</v>
      </c>
      <c r="G119" s="16">
        <f t="shared" si="4"/>
        <v>449.35691999999926</v>
      </c>
      <c r="H119" s="17">
        <f t="shared" si="5"/>
        <v>515.2042499999943</v>
      </c>
      <c r="I119" s="13"/>
      <c r="J119" s="13"/>
      <c r="K119" s="9"/>
      <c r="L119" s="9"/>
    </row>
    <row r="120" spans="1:12" s="24" customFormat="1" ht="12.75">
      <c r="A120" s="20">
        <v>66</v>
      </c>
      <c r="B120" s="28" t="s">
        <v>118</v>
      </c>
      <c r="C120" s="16">
        <v>27642.87339</v>
      </c>
      <c r="D120" s="40">
        <v>27388.09594000001</v>
      </c>
      <c r="E120" s="39">
        <v>23323.225480000005</v>
      </c>
      <c r="F120" s="39">
        <v>22493.98038</v>
      </c>
      <c r="G120" s="16">
        <f t="shared" si="4"/>
        <v>4319.647909999996</v>
      </c>
      <c r="H120" s="17">
        <f t="shared" si="5"/>
        <v>4894.115560000009</v>
      </c>
      <c r="I120" s="13"/>
      <c r="J120" s="13"/>
      <c r="K120" s="14"/>
      <c r="L120" s="14"/>
    </row>
    <row r="121" spans="1:12" s="24" customFormat="1" ht="12.75">
      <c r="A121" s="20">
        <v>67</v>
      </c>
      <c r="B121" s="28" t="s">
        <v>119</v>
      </c>
      <c r="C121" s="16">
        <v>29468.292309999993</v>
      </c>
      <c r="D121" s="40">
        <v>29933.789200000003</v>
      </c>
      <c r="E121" s="39">
        <v>27968.127039999996</v>
      </c>
      <c r="F121" s="39">
        <v>26632.50281</v>
      </c>
      <c r="G121" s="16">
        <f t="shared" si="4"/>
        <v>1500.1652699999977</v>
      </c>
      <c r="H121" s="17">
        <f t="shared" si="5"/>
        <v>3301.286390000001</v>
      </c>
      <c r="I121" s="13"/>
      <c r="J121" s="13"/>
      <c r="K121" s="19"/>
      <c r="L121" s="19"/>
    </row>
    <row r="122" spans="1:12" s="24" customFormat="1" ht="12.75">
      <c r="A122" s="20">
        <v>68</v>
      </c>
      <c r="B122" s="28" t="s">
        <v>120</v>
      </c>
      <c r="C122" s="16">
        <v>15140.605260000004</v>
      </c>
      <c r="D122" s="40">
        <v>15154.532239999999</v>
      </c>
      <c r="E122" s="39">
        <v>14750.399459999993</v>
      </c>
      <c r="F122" s="39">
        <v>13614.166160000006</v>
      </c>
      <c r="G122" s="16">
        <f t="shared" si="4"/>
        <v>390.20580000001064</v>
      </c>
      <c r="H122" s="17">
        <f t="shared" si="5"/>
        <v>1540.3660799999925</v>
      </c>
      <c r="I122" s="13"/>
      <c r="J122" s="13"/>
      <c r="K122" s="23"/>
      <c r="L122" s="23"/>
    </row>
    <row r="123" spans="1:12" s="24" customFormat="1" ht="12.75">
      <c r="A123" s="20">
        <v>69</v>
      </c>
      <c r="B123" s="28" t="s">
        <v>121</v>
      </c>
      <c r="C123" s="16">
        <v>13122.57106</v>
      </c>
      <c r="D123" s="40">
        <v>12233.264930000001</v>
      </c>
      <c r="E123" s="39">
        <v>12026.506920000005</v>
      </c>
      <c r="F123" s="39">
        <v>11517.515230000005</v>
      </c>
      <c r="G123" s="16">
        <f t="shared" si="4"/>
        <v>1096.064139999995</v>
      </c>
      <c r="H123" s="17">
        <f t="shared" si="5"/>
        <v>715.7496999999967</v>
      </c>
      <c r="I123" s="13"/>
      <c r="J123" s="13"/>
      <c r="K123" s="9"/>
      <c r="L123" s="9"/>
    </row>
    <row r="124" spans="1:12" s="24" customFormat="1" ht="12.75">
      <c r="A124" s="20">
        <v>70</v>
      </c>
      <c r="B124" s="28" t="s">
        <v>122</v>
      </c>
      <c r="C124" s="16">
        <v>12868.6672</v>
      </c>
      <c r="D124" s="40">
        <v>12459.050439999994</v>
      </c>
      <c r="E124" s="39">
        <v>12791.556199999999</v>
      </c>
      <c r="F124" s="39">
        <v>11874.878980000001</v>
      </c>
      <c r="G124" s="16">
        <f t="shared" si="4"/>
        <v>77.11100000000079</v>
      </c>
      <c r="H124" s="17">
        <f t="shared" si="5"/>
        <v>584.1714599999923</v>
      </c>
      <c r="I124" s="13"/>
      <c r="J124" s="13"/>
      <c r="K124" s="14"/>
      <c r="L124" s="14"/>
    </row>
    <row r="125" spans="1:12" s="24" customFormat="1" ht="12.75">
      <c r="A125" s="20">
        <v>71</v>
      </c>
      <c r="B125" s="28" t="s">
        <v>123</v>
      </c>
      <c r="C125" s="16">
        <v>26692.6853</v>
      </c>
      <c r="D125" s="40">
        <v>27344.987269999998</v>
      </c>
      <c r="E125" s="39">
        <v>24755.7743</v>
      </c>
      <c r="F125" s="39">
        <v>22984.913439999997</v>
      </c>
      <c r="G125" s="16">
        <f t="shared" si="4"/>
        <v>1936.911</v>
      </c>
      <c r="H125" s="17">
        <f t="shared" si="5"/>
        <v>4360.073830000001</v>
      </c>
      <c r="I125" s="13"/>
      <c r="J125" s="13"/>
      <c r="K125" s="19"/>
      <c r="L125" s="19"/>
    </row>
    <row r="126" spans="1:12" s="24" customFormat="1" ht="12.75">
      <c r="A126" s="20">
        <v>72</v>
      </c>
      <c r="B126" s="28" t="s">
        <v>124</v>
      </c>
      <c r="C126" s="16">
        <v>12882.15212</v>
      </c>
      <c r="D126" s="40">
        <v>12797.061710000005</v>
      </c>
      <c r="E126" s="39">
        <v>12292.78412</v>
      </c>
      <c r="F126" s="39">
        <v>11608.409099999997</v>
      </c>
      <c r="G126" s="16">
        <f t="shared" si="4"/>
        <v>589.3680000000004</v>
      </c>
      <c r="H126" s="17">
        <f t="shared" si="5"/>
        <v>1188.6526100000083</v>
      </c>
      <c r="I126" s="13"/>
      <c r="J126" s="13"/>
      <c r="K126" s="23"/>
      <c r="L126" s="23"/>
    </row>
    <row r="127" spans="1:12" s="24" customFormat="1" ht="12.75">
      <c r="A127" s="20">
        <v>73</v>
      </c>
      <c r="B127" s="28" t="s">
        <v>125</v>
      </c>
      <c r="C127" s="16">
        <v>16257.154860000002</v>
      </c>
      <c r="D127" s="40">
        <v>15724.503739999998</v>
      </c>
      <c r="E127" s="39">
        <v>16950.636340000012</v>
      </c>
      <c r="F127" s="39">
        <v>15587.532980000002</v>
      </c>
      <c r="G127" s="16">
        <f t="shared" si="4"/>
        <v>-693.4814800000095</v>
      </c>
      <c r="H127" s="17">
        <f t="shared" si="5"/>
        <v>136.97075999999652</v>
      </c>
      <c r="I127" s="13"/>
      <c r="J127" s="13"/>
      <c r="K127" s="9"/>
      <c r="L127" s="9"/>
    </row>
    <row r="128" spans="1:12" s="24" customFormat="1" ht="12.75">
      <c r="A128" s="20">
        <v>74</v>
      </c>
      <c r="B128" s="28" t="s">
        <v>126</v>
      </c>
      <c r="C128" s="16">
        <v>25577.834389999996</v>
      </c>
      <c r="D128" s="40">
        <v>24226.048420000003</v>
      </c>
      <c r="E128" s="39">
        <v>24951.442559999992</v>
      </c>
      <c r="F128" s="39">
        <v>23280.01886</v>
      </c>
      <c r="G128" s="16">
        <f t="shared" si="4"/>
        <v>626.3918300000041</v>
      </c>
      <c r="H128" s="17">
        <f t="shared" si="5"/>
        <v>946.0295600000027</v>
      </c>
      <c r="I128" s="13"/>
      <c r="J128" s="13"/>
      <c r="K128" s="14"/>
      <c r="L128" s="14"/>
    </row>
    <row r="129" spans="1:12" s="24" customFormat="1" ht="12.75">
      <c r="A129" s="20">
        <v>75</v>
      </c>
      <c r="B129" s="28" t="s">
        <v>127</v>
      </c>
      <c r="C129" s="16">
        <v>17490.24862</v>
      </c>
      <c r="D129" s="40">
        <v>18018.93485999999</v>
      </c>
      <c r="E129" s="39">
        <v>17340.822919999988</v>
      </c>
      <c r="F129" s="39">
        <v>16637.482159999992</v>
      </c>
      <c r="G129" s="16">
        <f t="shared" si="4"/>
        <v>149.4257000000107</v>
      </c>
      <c r="H129" s="17">
        <f t="shared" si="5"/>
        <v>1381.452699999998</v>
      </c>
      <c r="I129" s="13"/>
      <c r="J129" s="13"/>
      <c r="K129" s="19"/>
      <c r="L129" s="19"/>
    </row>
    <row r="130" spans="1:12" s="24" customFormat="1" ht="12.75">
      <c r="A130" s="20">
        <v>76</v>
      </c>
      <c r="B130" s="28" t="s">
        <v>128</v>
      </c>
      <c r="C130" s="16">
        <v>21042.95918</v>
      </c>
      <c r="D130" s="40">
        <v>20869.396760000003</v>
      </c>
      <c r="E130" s="39">
        <v>20308.86489</v>
      </c>
      <c r="F130" s="39">
        <v>19995.915939999988</v>
      </c>
      <c r="G130" s="16">
        <f t="shared" si="4"/>
        <v>734.0942900000009</v>
      </c>
      <c r="H130" s="17">
        <f t="shared" si="5"/>
        <v>873.4808200000152</v>
      </c>
      <c r="I130" s="13"/>
      <c r="J130" s="13"/>
      <c r="K130" s="23"/>
      <c r="L130" s="23"/>
    </row>
    <row r="131" spans="1:12" s="24" customFormat="1" ht="12.75">
      <c r="A131" s="20">
        <v>77</v>
      </c>
      <c r="B131" s="28" t="s">
        <v>129</v>
      </c>
      <c r="C131" s="16">
        <v>12092.726</v>
      </c>
      <c r="D131" s="40">
        <v>12012.083480000001</v>
      </c>
      <c r="E131" s="39">
        <v>11063.827</v>
      </c>
      <c r="F131" s="39">
        <v>10250.12229</v>
      </c>
      <c r="G131" s="16">
        <f t="shared" si="4"/>
        <v>1028.8990000000013</v>
      </c>
      <c r="H131" s="17">
        <f t="shared" si="5"/>
        <v>1761.9611900000018</v>
      </c>
      <c r="I131" s="13"/>
      <c r="J131" s="13"/>
      <c r="K131" s="9"/>
      <c r="L131" s="9"/>
    </row>
    <row r="132" spans="1:12" s="24" customFormat="1" ht="12.75">
      <c r="A132" s="20">
        <v>78</v>
      </c>
      <c r="B132" s="28" t="s">
        <v>130</v>
      </c>
      <c r="C132" s="16">
        <v>35755.09433</v>
      </c>
      <c r="D132" s="40">
        <v>35654.22784000003</v>
      </c>
      <c r="E132" s="39">
        <v>30391.35775</v>
      </c>
      <c r="F132" s="39">
        <v>29452.422990000014</v>
      </c>
      <c r="G132" s="16">
        <f t="shared" si="4"/>
        <v>5363.736580000001</v>
      </c>
      <c r="H132" s="17">
        <f t="shared" si="5"/>
        <v>6201.804850000015</v>
      </c>
      <c r="I132" s="13"/>
      <c r="J132" s="13"/>
      <c r="K132" s="14"/>
      <c r="L132" s="14"/>
    </row>
    <row r="133" spans="1:12" s="24" customFormat="1" ht="12.75">
      <c r="A133" s="20">
        <v>79</v>
      </c>
      <c r="B133" s="28" t="s">
        <v>131</v>
      </c>
      <c r="C133" s="16">
        <v>19826</v>
      </c>
      <c r="D133" s="40">
        <v>19564.141979999997</v>
      </c>
      <c r="E133" s="39">
        <v>16472.000000000004</v>
      </c>
      <c r="F133" s="39">
        <v>15774.397159999993</v>
      </c>
      <c r="G133" s="16">
        <f t="shared" si="4"/>
        <v>3353.9999999999964</v>
      </c>
      <c r="H133" s="17">
        <f t="shared" si="5"/>
        <v>3789.7448200000035</v>
      </c>
      <c r="I133" s="13"/>
      <c r="J133" s="13"/>
      <c r="K133" s="19"/>
      <c r="L133" s="19"/>
    </row>
    <row r="134" spans="1:12" s="24" customFormat="1" ht="12.75">
      <c r="A134" s="20">
        <v>80</v>
      </c>
      <c r="B134" s="28" t="s">
        <v>132</v>
      </c>
      <c r="C134" s="16">
        <v>43525.00856999999</v>
      </c>
      <c r="D134" s="40">
        <v>44325.17981999999</v>
      </c>
      <c r="E134" s="39">
        <v>42001.56485</v>
      </c>
      <c r="F134" s="39">
        <v>40222.09631999997</v>
      </c>
      <c r="G134" s="16">
        <f t="shared" si="4"/>
        <v>1523.4437199999884</v>
      </c>
      <c r="H134" s="17">
        <f t="shared" si="5"/>
        <v>4103.0835000000225</v>
      </c>
      <c r="I134" s="13"/>
      <c r="J134" s="13"/>
      <c r="K134" s="23"/>
      <c r="L134" s="23"/>
    </row>
    <row r="135" spans="1:12" s="24" customFormat="1" ht="12.75">
      <c r="A135" s="20">
        <v>81</v>
      </c>
      <c r="B135" s="28" t="s">
        <v>133</v>
      </c>
      <c r="C135" s="16">
        <v>16542.834310000002</v>
      </c>
      <c r="D135" s="40">
        <v>16753.753339999996</v>
      </c>
      <c r="E135" s="39">
        <v>14606.0135</v>
      </c>
      <c r="F135" s="39">
        <v>14013.275030000004</v>
      </c>
      <c r="G135" s="16">
        <f t="shared" si="4"/>
        <v>1936.820810000003</v>
      </c>
      <c r="H135" s="17">
        <f t="shared" si="5"/>
        <v>2740.4783099999913</v>
      </c>
      <c r="I135" s="13"/>
      <c r="J135" s="13"/>
      <c r="K135" s="9"/>
      <c r="L135" s="9"/>
    </row>
    <row r="136" spans="1:12" s="24" customFormat="1" ht="12.75">
      <c r="A136" s="20">
        <v>82</v>
      </c>
      <c r="B136" s="28" t="s">
        <v>134</v>
      </c>
      <c r="C136" s="16">
        <v>15894.957940000006</v>
      </c>
      <c r="D136" s="40">
        <v>16062.890399999998</v>
      </c>
      <c r="E136" s="39">
        <v>16301.093089999993</v>
      </c>
      <c r="F136" s="39">
        <v>15820.942620000003</v>
      </c>
      <c r="G136" s="16">
        <f aca="true" t="shared" si="7" ref="G136:G199">C136-E136</f>
        <v>-406.13514999998733</v>
      </c>
      <c r="H136" s="17">
        <f aca="true" t="shared" si="8" ref="H136:H199">D136-F136</f>
        <v>241.94777999999496</v>
      </c>
      <c r="I136" s="13"/>
      <c r="J136" s="13"/>
      <c r="K136" s="14"/>
      <c r="L136" s="14"/>
    </row>
    <row r="137" spans="1:12" s="24" customFormat="1" ht="12.75">
      <c r="A137" s="20">
        <v>83</v>
      </c>
      <c r="B137" s="28" t="s">
        <v>135</v>
      </c>
      <c r="C137" s="16">
        <v>26567.11199000001</v>
      </c>
      <c r="D137" s="40">
        <v>26814.165310000004</v>
      </c>
      <c r="E137" s="39">
        <v>25770.500730000003</v>
      </c>
      <c r="F137" s="39">
        <v>24688.108969999976</v>
      </c>
      <c r="G137" s="16">
        <f t="shared" si="7"/>
        <v>796.6112600000051</v>
      </c>
      <c r="H137" s="17">
        <f t="shared" si="8"/>
        <v>2126.0563400000283</v>
      </c>
      <c r="I137" s="13"/>
      <c r="J137" s="13"/>
      <c r="K137" s="19"/>
      <c r="L137" s="19"/>
    </row>
    <row r="138" spans="1:12" s="24" customFormat="1" ht="12.75">
      <c r="A138" s="20">
        <v>84</v>
      </c>
      <c r="B138" s="28" t="s">
        <v>136</v>
      </c>
      <c r="C138" s="16">
        <v>21894.780429999995</v>
      </c>
      <c r="D138" s="40">
        <v>22085.07953999999</v>
      </c>
      <c r="E138" s="39">
        <v>18601.412160000003</v>
      </c>
      <c r="F138" s="39">
        <v>17892.112839999983</v>
      </c>
      <c r="G138" s="16">
        <f t="shared" si="7"/>
        <v>3293.3682699999918</v>
      </c>
      <c r="H138" s="17">
        <f t="shared" si="8"/>
        <v>4192.966700000008</v>
      </c>
      <c r="I138" s="13"/>
      <c r="J138" s="13"/>
      <c r="K138" s="23"/>
      <c r="L138" s="23"/>
    </row>
    <row r="139" spans="1:12" s="24" customFormat="1" ht="12.75">
      <c r="A139" s="20">
        <v>85</v>
      </c>
      <c r="B139" s="28" t="s">
        <v>137</v>
      </c>
      <c r="C139" s="16">
        <v>17903.944869999996</v>
      </c>
      <c r="D139" s="40">
        <v>21227.18004</v>
      </c>
      <c r="E139" s="39">
        <v>22807.574869999997</v>
      </c>
      <c r="F139" s="39">
        <v>19433.67232</v>
      </c>
      <c r="G139" s="16">
        <f t="shared" si="7"/>
        <v>-4903.630000000001</v>
      </c>
      <c r="H139" s="17">
        <f t="shared" si="8"/>
        <v>1793.5077199999978</v>
      </c>
      <c r="I139" s="13"/>
      <c r="J139" s="13"/>
      <c r="K139" s="9"/>
      <c r="L139" s="9"/>
    </row>
    <row r="140" spans="1:12" s="24" customFormat="1" ht="12.75">
      <c r="A140" s="20">
        <v>86</v>
      </c>
      <c r="B140" s="28" t="s">
        <v>138</v>
      </c>
      <c r="C140" s="16">
        <v>33255.22974</v>
      </c>
      <c r="D140" s="40">
        <v>33172.01943999999</v>
      </c>
      <c r="E140" s="39">
        <v>31874.367359999993</v>
      </c>
      <c r="F140" s="39">
        <v>30342.356489999995</v>
      </c>
      <c r="G140" s="16">
        <f t="shared" si="7"/>
        <v>1380.8623800000096</v>
      </c>
      <c r="H140" s="17">
        <f t="shared" si="8"/>
        <v>2829.6629499999945</v>
      </c>
      <c r="I140" s="13"/>
      <c r="J140" s="13"/>
      <c r="K140" s="14"/>
      <c r="L140" s="14"/>
    </row>
    <row r="141" spans="1:12" s="24" customFormat="1" ht="12.75">
      <c r="A141" s="20">
        <v>87</v>
      </c>
      <c r="B141" s="28" t="s">
        <v>139</v>
      </c>
      <c r="C141" s="16">
        <v>15988.861800000004</v>
      </c>
      <c r="D141" s="40">
        <v>16080.346479999997</v>
      </c>
      <c r="E141" s="39">
        <v>15261.578180000002</v>
      </c>
      <c r="F141" s="39">
        <v>14356.920739999996</v>
      </c>
      <c r="G141" s="16">
        <f t="shared" si="7"/>
        <v>727.283620000002</v>
      </c>
      <c r="H141" s="17">
        <f t="shared" si="8"/>
        <v>1723.4257400000006</v>
      </c>
      <c r="I141" s="13"/>
      <c r="J141" s="13"/>
      <c r="K141" s="19"/>
      <c r="L141" s="19"/>
    </row>
    <row r="142" spans="1:12" s="24" customFormat="1" ht="12.75">
      <c r="A142" s="20">
        <v>88</v>
      </c>
      <c r="B142" s="28" t="s">
        <v>140</v>
      </c>
      <c r="C142" s="16">
        <v>17427.046019999998</v>
      </c>
      <c r="D142" s="40">
        <v>15860.286770000004</v>
      </c>
      <c r="E142" s="39">
        <v>17427.04601999999</v>
      </c>
      <c r="F142" s="39">
        <v>15084.341889999985</v>
      </c>
      <c r="G142" s="16">
        <f t="shared" si="7"/>
        <v>0</v>
      </c>
      <c r="H142" s="17">
        <f t="shared" si="8"/>
        <v>775.9448800000191</v>
      </c>
      <c r="I142" s="13"/>
      <c r="J142" s="13"/>
      <c r="K142" s="23"/>
      <c r="L142" s="23"/>
    </row>
    <row r="143" spans="1:12" s="24" customFormat="1" ht="12.75">
      <c r="A143" s="20">
        <v>89</v>
      </c>
      <c r="B143" s="28" t="s">
        <v>141</v>
      </c>
      <c r="C143" s="16">
        <v>19511.229489999998</v>
      </c>
      <c r="D143" s="40">
        <v>19465.095699999994</v>
      </c>
      <c r="E143" s="39">
        <v>19341.659870000003</v>
      </c>
      <c r="F143" s="39">
        <v>18490.759729999998</v>
      </c>
      <c r="G143" s="16">
        <f t="shared" si="7"/>
        <v>169.56961999999476</v>
      </c>
      <c r="H143" s="17">
        <f t="shared" si="8"/>
        <v>974.3359699999965</v>
      </c>
      <c r="I143" s="13"/>
      <c r="J143" s="13"/>
      <c r="K143" s="9"/>
      <c r="L143" s="9"/>
    </row>
    <row r="144" spans="1:12" s="24" customFormat="1" ht="12.75">
      <c r="A144" s="20">
        <v>90</v>
      </c>
      <c r="B144" s="28" t="s">
        <v>142</v>
      </c>
      <c r="C144" s="16">
        <v>15088.99827</v>
      </c>
      <c r="D144" s="40">
        <v>14890.46486</v>
      </c>
      <c r="E144" s="39">
        <v>15472.392020000001</v>
      </c>
      <c r="F144" s="39">
        <v>15038.465850000008</v>
      </c>
      <c r="G144" s="16">
        <f t="shared" si="7"/>
        <v>-383.3937500000011</v>
      </c>
      <c r="H144" s="17">
        <f t="shared" si="8"/>
        <v>-148.00099000000773</v>
      </c>
      <c r="I144" s="13"/>
      <c r="J144" s="13"/>
      <c r="K144" s="14"/>
      <c r="L144" s="14"/>
    </row>
    <row r="145" spans="1:12" s="24" customFormat="1" ht="12.75">
      <c r="A145" s="20">
        <v>91</v>
      </c>
      <c r="B145" s="28" t="s">
        <v>143</v>
      </c>
      <c r="C145" s="16">
        <v>20611.982669999998</v>
      </c>
      <c r="D145" s="40">
        <v>22351.030220000004</v>
      </c>
      <c r="E145" s="39">
        <v>23889.71688</v>
      </c>
      <c r="F145" s="39">
        <v>22902.112299999975</v>
      </c>
      <c r="G145" s="16">
        <f t="shared" si="7"/>
        <v>-3277.7342100000023</v>
      </c>
      <c r="H145" s="17">
        <f t="shared" si="8"/>
        <v>-551.082079999971</v>
      </c>
      <c r="I145" s="13"/>
      <c r="J145" s="13"/>
      <c r="K145" s="19"/>
      <c r="L145" s="19"/>
    </row>
    <row r="146" spans="1:12" s="24" customFormat="1" ht="12.75">
      <c r="A146" s="20">
        <v>92</v>
      </c>
      <c r="B146" s="28" t="s">
        <v>144</v>
      </c>
      <c r="C146" s="16">
        <v>15404.06102</v>
      </c>
      <c r="D146" s="40">
        <v>16643.382249999995</v>
      </c>
      <c r="E146" s="39">
        <v>14642.586800000001</v>
      </c>
      <c r="F146" s="39">
        <v>13771.892809999996</v>
      </c>
      <c r="G146" s="16">
        <f t="shared" si="7"/>
        <v>761.4742199999982</v>
      </c>
      <c r="H146" s="17">
        <f t="shared" si="8"/>
        <v>2871.4894399999994</v>
      </c>
      <c r="I146" s="13"/>
      <c r="J146" s="13"/>
      <c r="K146" s="23"/>
      <c r="L146" s="23"/>
    </row>
    <row r="147" spans="1:12" s="24" customFormat="1" ht="12.75">
      <c r="A147" s="20">
        <v>93</v>
      </c>
      <c r="B147" s="28" t="s">
        <v>145</v>
      </c>
      <c r="C147" s="16">
        <v>12093.36335</v>
      </c>
      <c r="D147" s="40">
        <v>11869.69655</v>
      </c>
      <c r="E147" s="39">
        <v>11440.096159999994</v>
      </c>
      <c r="F147" s="39">
        <v>11062.886370000007</v>
      </c>
      <c r="G147" s="16">
        <f t="shared" si="7"/>
        <v>653.2671900000059</v>
      </c>
      <c r="H147" s="17">
        <f t="shared" si="8"/>
        <v>806.8101799999931</v>
      </c>
      <c r="I147" s="13"/>
      <c r="J147" s="13"/>
      <c r="K147" s="9"/>
      <c r="L147" s="9"/>
    </row>
    <row r="148" spans="1:12" s="24" customFormat="1" ht="12.75">
      <c r="A148" s="20">
        <v>94</v>
      </c>
      <c r="B148" s="28" t="s">
        <v>146</v>
      </c>
      <c r="C148" s="16">
        <v>61975.31042</v>
      </c>
      <c r="D148" s="40">
        <v>76486.78062000002</v>
      </c>
      <c r="E148" s="39">
        <v>49935.75813999998</v>
      </c>
      <c r="F148" s="39">
        <v>46575.79413999998</v>
      </c>
      <c r="G148" s="16">
        <f t="shared" si="7"/>
        <v>12039.552280000018</v>
      </c>
      <c r="H148" s="17">
        <f t="shared" si="8"/>
        <v>29910.986480000036</v>
      </c>
      <c r="I148" s="13"/>
      <c r="J148" s="13"/>
      <c r="K148" s="14"/>
      <c r="L148" s="14"/>
    </row>
    <row r="149" spans="1:12" s="24" customFormat="1" ht="12.75">
      <c r="A149" s="20">
        <v>95</v>
      </c>
      <c r="B149" s="28" t="s">
        <v>147</v>
      </c>
      <c r="C149" s="16">
        <v>16651.87209</v>
      </c>
      <c r="D149" s="40">
        <v>16908.70428000001</v>
      </c>
      <c r="E149" s="39">
        <v>15121.569090000003</v>
      </c>
      <c r="F149" s="39">
        <v>14371.051219999996</v>
      </c>
      <c r="G149" s="16">
        <f t="shared" si="7"/>
        <v>1530.302999999998</v>
      </c>
      <c r="H149" s="17">
        <f t="shared" si="8"/>
        <v>2537.6530600000133</v>
      </c>
      <c r="I149" s="13"/>
      <c r="J149" s="13"/>
      <c r="K149" s="19"/>
      <c r="L149" s="19"/>
    </row>
    <row r="150" spans="1:12" s="24" customFormat="1" ht="12.75">
      <c r="A150" s="20">
        <v>96</v>
      </c>
      <c r="B150" s="28" t="s">
        <v>148</v>
      </c>
      <c r="C150" s="16">
        <v>17334.108529999998</v>
      </c>
      <c r="D150" s="40">
        <v>17364.775200000004</v>
      </c>
      <c r="E150" s="39">
        <v>16587.574500000002</v>
      </c>
      <c r="F150" s="39">
        <v>15195.86634</v>
      </c>
      <c r="G150" s="16">
        <f t="shared" si="7"/>
        <v>746.5340299999953</v>
      </c>
      <c r="H150" s="17">
        <f t="shared" si="8"/>
        <v>2168.908860000003</v>
      </c>
      <c r="I150" s="13"/>
      <c r="J150" s="13"/>
      <c r="K150" s="23"/>
      <c r="L150" s="23"/>
    </row>
    <row r="151" spans="1:12" s="24" customFormat="1" ht="12.75">
      <c r="A151" s="20">
        <v>97</v>
      </c>
      <c r="B151" s="28" t="s">
        <v>149</v>
      </c>
      <c r="C151" s="16">
        <v>24479.170489999997</v>
      </c>
      <c r="D151" s="40">
        <v>24172.785089999994</v>
      </c>
      <c r="E151" s="39">
        <v>23377.254280000005</v>
      </c>
      <c r="F151" s="39">
        <v>21381.02691</v>
      </c>
      <c r="G151" s="16">
        <f t="shared" si="7"/>
        <v>1101.9162099999921</v>
      </c>
      <c r="H151" s="17">
        <f t="shared" si="8"/>
        <v>2791.7581799999934</v>
      </c>
      <c r="I151" s="13"/>
      <c r="J151" s="13"/>
      <c r="K151" s="9"/>
      <c r="L151" s="9"/>
    </row>
    <row r="152" spans="1:12" s="24" customFormat="1" ht="12.75">
      <c r="A152" s="20">
        <v>98</v>
      </c>
      <c r="B152" s="28" t="s">
        <v>150</v>
      </c>
      <c r="C152" s="16">
        <v>30995.237</v>
      </c>
      <c r="D152" s="40">
        <v>30409.660760000013</v>
      </c>
      <c r="E152" s="39">
        <v>29265.697</v>
      </c>
      <c r="F152" s="39">
        <v>27375.751500000002</v>
      </c>
      <c r="G152" s="16">
        <f t="shared" si="7"/>
        <v>1729.5400000000009</v>
      </c>
      <c r="H152" s="17">
        <f t="shared" si="8"/>
        <v>3033.9092600000113</v>
      </c>
      <c r="I152" s="13"/>
      <c r="J152" s="13"/>
      <c r="K152" s="14"/>
      <c r="L152" s="14"/>
    </row>
    <row r="153" spans="1:12" s="24" customFormat="1" ht="12.75">
      <c r="A153" s="20">
        <v>99</v>
      </c>
      <c r="B153" s="28" t="s">
        <v>151</v>
      </c>
      <c r="C153" s="16">
        <v>14832.09741</v>
      </c>
      <c r="D153" s="40">
        <v>14719.128129999996</v>
      </c>
      <c r="E153" s="39">
        <v>14570.371570000003</v>
      </c>
      <c r="F153" s="39">
        <v>13259.902939999996</v>
      </c>
      <c r="G153" s="16">
        <f t="shared" si="7"/>
        <v>261.72583999999733</v>
      </c>
      <c r="H153" s="17">
        <f t="shared" si="8"/>
        <v>1459.2251899999992</v>
      </c>
      <c r="I153" s="13"/>
      <c r="J153" s="13"/>
      <c r="K153" s="19"/>
      <c r="L153" s="19"/>
    </row>
    <row r="154" spans="1:12" s="24" customFormat="1" ht="12.75">
      <c r="A154" s="20">
        <v>100</v>
      </c>
      <c r="B154" s="28" t="s">
        <v>152</v>
      </c>
      <c r="C154" s="16">
        <v>24997.536640000002</v>
      </c>
      <c r="D154" s="40">
        <v>24535.075970000016</v>
      </c>
      <c r="E154" s="39">
        <v>23245.122800000005</v>
      </c>
      <c r="F154" s="39">
        <v>22102.63891</v>
      </c>
      <c r="G154" s="16">
        <f t="shared" si="7"/>
        <v>1752.4138399999974</v>
      </c>
      <c r="H154" s="17">
        <f t="shared" si="8"/>
        <v>2432.4370600000148</v>
      </c>
      <c r="I154" s="13"/>
      <c r="J154" s="13"/>
      <c r="K154" s="23"/>
      <c r="L154" s="23"/>
    </row>
    <row r="155" spans="1:12" s="24" customFormat="1" ht="12.75">
      <c r="A155" s="20">
        <v>101</v>
      </c>
      <c r="B155" s="28" t="s">
        <v>153</v>
      </c>
      <c r="C155" s="16">
        <v>38462.37993000001</v>
      </c>
      <c r="D155" s="40">
        <v>38114.71070999999</v>
      </c>
      <c r="E155" s="39">
        <v>37408.06030000001</v>
      </c>
      <c r="F155" s="39">
        <v>36344.50599999999</v>
      </c>
      <c r="G155" s="16">
        <f t="shared" si="7"/>
        <v>1054.3196299999981</v>
      </c>
      <c r="H155" s="17">
        <f t="shared" si="8"/>
        <v>1770.2047100000054</v>
      </c>
      <c r="I155" s="13"/>
      <c r="J155" s="13"/>
      <c r="K155" s="9"/>
      <c r="L155" s="9"/>
    </row>
    <row r="156" spans="1:12" s="24" customFormat="1" ht="12.75">
      <c r="A156" s="20">
        <v>102</v>
      </c>
      <c r="B156" s="28" t="s">
        <v>154</v>
      </c>
      <c r="C156" s="16">
        <v>9877.878859999999</v>
      </c>
      <c r="D156" s="40">
        <v>9965.12176</v>
      </c>
      <c r="E156" s="39">
        <v>9271.066759999998</v>
      </c>
      <c r="F156" s="39">
        <v>8879.995780000001</v>
      </c>
      <c r="G156" s="16">
        <f t="shared" si="7"/>
        <v>606.812100000001</v>
      </c>
      <c r="H156" s="17">
        <f t="shared" si="8"/>
        <v>1085.125979999999</v>
      </c>
      <c r="I156" s="13"/>
      <c r="J156" s="13"/>
      <c r="K156" s="14"/>
      <c r="L156" s="14"/>
    </row>
    <row r="157" spans="1:12" s="24" customFormat="1" ht="12.75">
      <c r="A157" s="20">
        <v>103</v>
      </c>
      <c r="B157" s="28" t="s">
        <v>155</v>
      </c>
      <c r="C157" s="16">
        <v>15700.240609999999</v>
      </c>
      <c r="D157" s="40">
        <v>15615.955779999997</v>
      </c>
      <c r="E157" s="39">
        <v>14166.377249999998</v>
      </c>
      <c r="F157" s="39">
        <v>13716.158229999997</v>
      </c>
      <c r="G157" s="16">
        <f t="shared" si="7"/>
        <v>1533.8633600000012</v>
      </c>
      <c r="H157" s="17">
        <f t="shared" si="8"/>
        <v>1899.7975499999993</v>
      </c>
      <c r="I157" s="13"/>
      <c r="J157" s="13"/>
      <c r="K157" s="19"/>
      <c r="L157" s="19"/>
    </row>
    <row r="158" spans="1:12" s="24" customFormat="1" ht="12.75">
      <c r="A158" s="20">
        <v>104</v>
      </c>
      <c r="B158" s="28" t="s">
        <v>156</v>
      </c>
      <c r="C158" s="16">
        <v>25418.563759999994</v>
      </c>
      <c r="D158" s="40">
        <v>24612.73407</v>
      </c>
      <c r="E158" s="39">
        <v>25131.49407</v>
      </c>
      <c r="F158" s="39">
        <v>22561.407769999994</v>
      </c>
      <c r="G158" s="16">
        <f t="shared" si="7"/>
        <v>287.069689999993</v>
      </c>
      <c r="H158" s="17">
        <f t="shared" si="8"/>
        <v>2051.3263000000043</v>
      </c>
      <c r="I158" s="13"/>
      <c r="J158" s="13"/>
      <c r="K158" s="23"/>
      <c r="L158" s="23"/>
    </row>
    <row r="159" spans="1:12" s="24" customFormat="1" ht="12.75">
      <c r="A159" s="20">
        <v>105</v>
      </c>
      <c r="B159" s="28" t="s">
        <v>157</v>
      </c>
      <c r="C159" s="16">
        <v>31482.014979999996</v>
      </c>
      <c r="D159" s="40">
        <v>31628.93807</v>
      </c>
      <c r="E159" s="39">
        <v>31019.69124000001</v>
      </c>
      <c r="F159" s="39">
        <v>29538.85205999998</v>
      </c>
      <c r="G159" s="16">
        <f t="shared" si="7"/>
        <v>462.32373999998526</v>
      </c>
      <c r="H159" s="17">
        <f t="shared" si="8"/>
        <v>2090.086010000021</v>
      </c>
      <c r="I159" s="13"/>
      <c r="J159" s="13"/>
      <c r="K159" s="9"/>
      <c r="L159" s="9"/>
    </row>
    <row r="160" spans="1:12" s="24" customFormat="1" ht="12.75">
      <c r="A160" s="20">
        <v>106</v>
      </c>
      <c r="B160" s="28" t="s">
        <v>158</v>
      </c>
      <c r="C160" s="16">
        <v>25011.0377</v>
      </c>
      <c r="D160" s="40">
        <v>23883.84151</v>
      </c>
      <c r="E160" s="39">
        <v>24413.337700000004</v>
      </c>
      <c r="F160" s="39">
        <v>22567.083200000005</v>
      </c>
      <c r="G160" s="16">
        <f t="shared" si="7"/>
        <v>597.6999999999971</v>
      </c>
      <c r="H160" s="17">
        <f t="shared" si="8"/>
        <v>1316.7583099999938</v>
      </c>
      <c r="I160" s="13"/>
      <c r="J160" s="13"/>
      <c r="K160" s="14"/>
      <c r="L160" s="14"/>
    </row>
    <row r="161" spans="1:12" s="24" customFormat="1" ht="12.75">
      <c r="A161" s="20">
        <v>107</v>
      </c>
      <c r="B161" s="28" t="s">
        <v>159</v>
      </c>
      <c r="C161" s="16">
        <v>23260.54096999999</v>
      </c>
      <c r="D161" s="40">
        <v>24053.381320000008</v>
      </c>
      <c r="E161" s="39">
        <v>22665.343069999995</v>
      </c>
      <c r="F161" s="39">
        <v>21008.05463</v>
      </c>
      <c r="G161" s="16">
        <f t="shared" si="7"/>
        <v>595.1978999999956</v>
      </c>
      <c r="H161" s="17">
        <f t="shared" si="8"/>
        <v>3045.326690000009</v>
      </c>
      <c r="I161" s="13"/>
      <c r="J161" s="13"/>
      <c r="K161" s="19"/>
      <c r="L161" s="19"/>
    </row>
    <row r="162" spans="1:12" s="24" customFormat="1" ht="12.75">
      <c r="A162" s="20">
        <v>108</v>
      </c>
      <c r="B162" s="28" t="s">
        <v>160</v>
      </c>
      <c r="C162" s="16">
        <v>14603.540729999999</v>
      </c>
      <c r="D162" s="40">
        <v>14379.279239999998</v>
      </c>
      <c r="E162" s="39">
        <v>13478.405680000002</v>
      </c>
      <c r="F162" s="39">
        <v>12725.12864</v>
      </c>
      <c r="G162" s="16">
        <f t="shared" si="7"/>
        <v>1125.1350499999971</v>
      </c>
      <c r="H162" s="17">
        <f t="shared" si="8"/>
        <v>1654.1505999999972</v>
      </c>
      <c r="I162" s="13"/>
      <c r="J162" s="13"/>
      <c r="K162" s="23"/>
      <c r="L162" s="23"/>
    </row>
    <row r="163" spans="1:12" s="24" customFormat="1" ht="12.75">
      <c r="A163" s="20">
        <v>109</v>
      </c>
      <c r="B163" s="28" t="s">
        <v>161</v>
      </c>
      <c r="C163" s="16">
        <v>27487.525899999997</v>
      </c>
      <c r="D163" s="40">
        <v>27725.206420000002</v>
      </c>
      <c r="E163" s="39">
        <v>27221.45447</v>
      </c>
      <c r="F163" s="39">
        <v>25079.069729999985</v>
      </c>
      <c r="G163" s="16">
        <f t="shared" si="7"/>
        <v>266.0714299999963</v>
      </c>
      <c r="H163" s="17">
        <f t="shared" si="8"/>
        <v>2646.1366900000176</v>
      </c>
      <c r="I163" s="13"/>
      <c r="J163" s="13"/>
      <c r="K163" s="9"/>
      <c r="L163" s="9"/>
    </row>
    <row r="164" spans="1:12" s="24" customFormat="1" ht="12.75">
      <c r="A164" s="20">
        <v>110</v>
      </c>
      <c r="B164" s="28" t="s">
        <v>162</v>
      </c>
      <c r="C164" s="16">
        <v>6491.93548</v>
      </c>
      <c r="D164" s="40">
        <v>6477.755040000001</v>
      </c>
      <c r="E164" s="39">
        <v>5789.114620000001</v>
      </c>
      <c r="F164" s="39">
        <v>5632.302660000001</v>
      </c>
      <c r="G164" s="16">
        <f t="shared" si="7"/>
        <v>702.8208599999989</v>
      </c>
      <c r="H164" s="17">
        <f t="shared" si="8"/>
        <v>845.4523799999997</v>
      </c>
      <c r="I164" s="13"/>
      <c r="J164" s="13"/>
      <c r="K164" s="14"/>
      <c r="L164" s="14"/>
    </row>
    <row r="165" spans="1:12" s="24" customFormat="1" ht="12.75">
      <c r="A165" s="20">
        <v>111</v>
      </c>
      <c r="B165" s="28" t="s">
        <v>163</v>
      </c>
      <c r="C165" s="16">
        <v>37319.208</v>
      </c>
      <c r="D165" s="40">
        <v>45767.56145000002</v>
      </c>
      <c r="E165" s="39">
        <v>33296.196</v>
      </c>
      <c r="F165" s="39">
        <v>30063.423019999995</v>
      </c>
      <c r="G165" s="16">
        <f t="shared" si="7"/>
        <v>4023.011999999995</v>
      </c>
      <c r="H165" s="17">
        <f t="shared" si="8"/>
        <v>15704.138430000028</v>
      </c>
      <c r="I165" s="13"/>
      <c r="J165" s="13"/>
      <c r="K165" s="19"/>
      <c r="L165" s="19"/>
    </row>
    <row r="166" spans="1:12" s="24" customFormat="1" ht="12.75">
      <c r="A166" s="20">
        <v>112</v>
      </c>
      <c r="B166" s="28" t="s">
        <v>164</v>
      </c>
      <c r="C166" s="16">
        <v>10392.50682</v>
      </c>
      <c r="D166" s="40">
        <v>10378.62893000001</v>
      </c>
      <c r="E166" s="39">
        <v>9492.85182</v>
      </c>
      <c r="F166" s="39">
        <v>9128.938640000011</v>
      </c>
      <c r="G166" s="16">
        <f t="shared" si="7"/>
        <v>899.6550000000007</v>
      </c>
      <c r="H166" s="17">
        <f t="shared" si="8"/>
        <v>1249.6902899999986</v>
      </c>
      <c r="I166" s="13"/>
      <c r="J166" s="13"/>
      <c r="K166" s="23"/>
      <c r="L166" s="23"/>
    </row>
    <row r="167" spans="1:12" s="24" customFormat="1" ht="12.75">
      <c r="A167" s="20">
        <v>113</v>
      </c>
      <c r="B167" s="28" t="s">
        <v>165</v>
      </c>
      <c r="C167" s="16">
        <v>26119.28339</v>
      </c>
      <c r="D167" s="40">
        <v>26049.430289999993</v>
      </c>
      <c r="E167" s="39">
        <v>26437.97139</v>
      </c>
      <c r="F167" s="39">
        <v>25348.84486</v>
      </c>
      <c r="G167" s="16">
        <f t="shared" si="7"/>
        <v>-318.6879999999983</v>
      </c>
      <c r="H167" s="17">
        <f t="shared" si="8"/>
        <v>700.5854299999919</v>
      </c>
      <c r="I167" s="13"/>
      <c r="J167" s="13"/>
      <c r="K167" s="9"/>
      <c r="L167" s="9"/>
    </row>
    <row r="168" spans="1:12" s="24" customFormat="1" ht="12.75">
      <c r="A168" s="20">
        <v>114</v>
      </c>
      <c r="B168" s="28" t="s">
        <v>166</v>
      </c>
      <c r="C168" s="16">
        <v>33395.738300000005</v>
      </c>
      <c r="D168" s="40">
        <v>32903.37587000001</v>
      </c>
      <c r="E168" s="39">
        <v>30486.886129999988</v>
      </c>
      <c r="F168" s="39">
        <v>26737.711080000005</v>
      </c>
      <c r="G168" s="16">
        <f t="shared" si="7"/>
        <v>2908.8521700000165</v>
      </c>
      <c r="H168" s="17">
        <f t="shared" si="8"/>
        <v>6165.664790000006</v>
      </c>
      <c r="I168" s="13"/>
      <c r="J168" s="13"/>
      <c r="K168" s="14"/>
      <c r="L168" s="14"/>
    </row>
    <row r="169" spans="1:12" s="24" customFormat="1" ht="12.75">
      <c r="A169" s="20">
        <v>115</v>
      </c>
      <c r="B169" s="28" t="s">
        <v>167</v>
      </c>
      <c r="C169" s="16">
        <v>20402.41946</v>
      </c>
      <c r="D169" s="40">
        <v>20640.227030000002</v>
      </c>
      <c r="E169" s="39">
        <v>20256.817700000003</v>
      </c>
      <c r="F169" s="39">
        <v>18947.279410000003</v>
      </c>
      <c r="G169" s="16">
        <f t="shared" si="7"/>
        <v>145.60175999999774</v>
      </c>
      <c r="H169" s="17">
        <f t="shared" si="8"/>
        <v>1692.947619999999</v>
      </c>
      <c r="I169" s="13"/>
      <c r="J169" s="13"/>
      <c r="K169" s="19"/>
      <c r="L169" s="19"/>
    </row>
    <row r="170" spans="1:12" s="24" customFormat="1" ht="12.75">
      <c r="A170" s="20">
        <v>116</v>
      </c>
      <c r="B170" s="28" t="s">
        <v>168</v>
      </c>
      <c r="C170" s="16">
        <v>19753.76942</v>
      </c>
      <c r="D170" s="40">
        <v>19777.934319999993</v>
      </c>
      <c r="E170" s="39">
        <v>18841.78687</v>
      </c>
      <c r="F170" s="39">
        <v>17819.736650000017</v>
      </c>
      <c r="G170" s="16">
        <f t="shared" si="7"/>
        <v>911.9825500000006</v>
      </c>
      <c r="H170" s="17">
        <f t="shared" si="8"/>
        <v>1958.197669999976</v>
      </c>
      <c r="I170" s="13"/>
      <c r="J170" s="13"/>
      <c r="K170" s="23"/>
      <c r="L170" s="23"/>
    </row>
    <row r="171" spans="1:12" s="24" customFormat="1" ht="12.75">
      <c r="A171" s="20">
        <v>117</v>
      </c>
      <c r="B171" s="28" t="s">
        <v>169</v>
      </c>
      <c r="C171" s="16">
        <v>13396.090659999994</v>
      </c>
      <c r="D171" s="40">
        <v>12758.42123</v>
      </c>
      <c r="E171" s="39">
        <v>12514.514940000001</v>
      </c>
      <c r="F171" s="39">
        <v>11961.410469999995</v>
      </c>
      <c r="G171" s="16">
        <f t="shared" si="7"/>
        <v>881.5757199999935</v>
      </c>
      <c r="H171" s="17">
        <f t="shared" si="8"/>
        <v>797.0107600000047</v>
      </c>
      <c r="I171" s="13"/>
      <c r="J171" s="13"/>
      <c r="K171" s="9"/>
      <c r="L171" s="9"/>
    </row>
    <row r="172" spans="1:12" s="24" customFormat="1" ht="12.75">
      <c r="A172" s="20">
        <v>118</v>
      </c>
      <c r="B172" s="28" t="s">
        <v>170</v>
      </c>
      <c r="C172" s="16">
        <v>38124.591670000016</v>
      </c>
      <c r="D172" s="40">
        <v>37264.08731999999</v>
      </c>
      <c r="E172" s="39">
        <v>36274.41083</v>
      </c>
      <c r="F172" s="39">
        <v>33878.17592999999</v>
      </c>
      <c r="G172" s="16">
        <f t="shared" si="7"/>
        <v>1850.1808400000155</v>
      </c>
      <c r="H172" s="17">
        <f t="shared" si="8"/>
        <v>3385.911390000001</v>
      </c>
      <c r="I172" s="13"/>
      <c r="J172" s="13"/>
      <c r="K172" s="14"/>
      <c r="L172" s="14"/>
    </row>
    <row r="173" spans="1:12" s="24" customFormat="1" ht="12.75">
      <c r="A173" s="20">
        <v>119</v>
      </c>
      <c r="B173" s="28" t="s">
        <v>171</v>
      </c>
      <c r="C173" s="16">
        <v>15992.702510000003</v>
      </c>
      <c r="D173" s="40">
        <v>15910.117460000005</v>
      </c>
      <c r="E173" s="39">
        <v>15417.20693</v>
      </c>
      <c r="F173" s="39">
        <v>14576.86283000001</v>
      </c>
      <c r="G173" s="16">
        <f t="shared" si="7"/>
        <v>575.4955800000025</v>
      </c>
      <c r="H173" s="17">
        <f t="shared" si="8"/>
        <v>1333.2546299999958</v>
      </c>
      <c r="I173" s="13"/>
      <c r="J173" s="13"/>
      <c r="K173" s="19"/>
      <c r="L173" s="19"/>
    </row>
    <row r="174" spans="1:12" s="24" customFormat="1" ht="12.75">
      <c r="A174" s="20">
        <v>120</v>
      </c>
      <c r="B174" s="28" t="s">
        <v>172</v>
      </c>
      <c r="C174" s="16">
        <v>29317.005219999992</v>
      </c>
      <c r="D174" s="40">
        <v>29090.378319999985</v>
      </c>
      <c r="E174" s="39">
        <v>26900.972299999998</v>
      </c>
      <c r="F174" s="39">
        <v>25764.34331999998</v>
      </c>
      <c r="G174" s="16">
        <f t="shared" si="7"/>
        <v>2416.032919999994</v>
      </c>
      <c r="H174" s="17">
        <f t="shared" si="8"/>
        <v>3326.0350000000035</v>
      </c>
      <c r="I174" s="13"/>
      <c r="J174" s="13"/>
      <c r="K174" s="23"/>
      <c r="L174" s="23"/>
    </row>
    <row r="175" spans="1:12" s="24" customFormat="1" ht="12.75">
      <c r="A175" s="20">
        <v>121</v>
      </c>
      <c r="B175" s="28" t="s">
        <v>173</v>
      </c>
      <c r="C175" s="16">
        <v>12270.567289999999</v>
      </c>
      <c r="D175" s="40">
        <v>12174.068120000005</v>
      </c>
      <c r="E175" s="39">
        <v>11730.666950000003</v>
      </c>
      <c r="F175" s="39">
        <v>11017.274860000003</v>
      </c>
      <c r="G175" s="16">
        <f t="shared" si="7"/>
        <v>539.9003399999965</v>
      </c>
      <c r="H175" s="17">
        <f t="shared" si="8"/>
        <v>1156.7932600000022</v>
      </c>
      <c r="I175" s="13"/>
      <c r="J175" s="13"/>
      <c r="K175" s="9"/>
      <c r="L175" s="9"/>
    </row>
    <row r="176" spans="1:12" s="24" customFormat="1" ht="12.75">
      <c r="A176" s="20">
        <v>122</v>
      </c>
      <c r="B176" s="28" t="s">
        <v>174</v>
      </c>
      <c r="C176" s="16">
        <v>42159.62020000001</v>
      </c>
      <c r="D176" s="40">
        <v>41776.128410000034</v>
      </c>
      <c r="E176" s="39">
        <v>37082.50814</v>
      </c>
      <c r="F176" s="39">
        <v>35724.22010000002</v>
      </c>
      <c r="G176" s="16">
        <f t="shared" si="7"/>
        <v>5077.112060000014</v>
      </c>
      <c r="H176" s="17">
        <f t="shared" si="8"/>
        <v>6051.908310000013</v>
      </c>
      <c r="I176" s="13"/>
      <c r="J176" s="13"/>
      <c r="K176" s="14"/>
      <c r="L176" s="14"/>
    </row>
    <row r="177" spans="1:12" s="24" customFormat="1" ht="12.75">
      <c r="A177" s="20">
        <v>123</v>
      </c>
      <c r="B177" s="28" t="s">
        <v>175</v>
      </c>
      <c r="C177" s="16">
        <v>18867.579289999998</v>
      </c>
      <c r="D177" s="40">
        <v>18262.055870000007</v>
      </c>
      <c r="E177" s="39">
        <v>18162.769290000004</v>
      </c>
      <c r="F177" s="39">
        <v>16775.46938000001</v>
      </c>
      <c r="G177" s="16">
        <f t="shared" si="7"/>
        <v>704.809999999994</v>
      </c>
      <c r="H177" s="17">
        <f t="shared" si="8"/>
        <v>1486.5864899999979</v>
      </c>
      <c r="I177" s="13"/>
      <c r="J177" s="13"/>
      <c r="K177" s="19"/>
      <c r="L177" s="19"/>
    </row>
    <row r="178" spans="1:12" s="24" customFormat="1" ht="12.75">
      <c r="A178" s="20">
        <v>124</v>
      </c>
      <c r="B178" s="28" t="s">
        <v>176</v>
      </c>
      <c r="C178" s="16">
        <v>36854.27412000001</v>
      </c>
      <c r="D178" s="40">
        <v>36611.88402</v>
      </c>
      <c r="E178" s="39">
        <v>36201.78221</v>
      </c>
      <c r="F178" s="39">
        <v>34040.59568999999</v>
      </c>
      <c r="G178" s="16">
        <f t="shared" si="7"/>
        <v>652.4919100000116</v>
      </c>
      <c r="H178" s="17">
        <f t="shared" si="8"/>
        <v>2571.2883300000103</v>
      </c>
      <c r="I178" s="13"/>
      <c r="J178" s="13"/>
      <c r="K178" s="23"/>
      <c r="L178" s="23"/>
    </row>
    <row r="179" spans="1:12" s="26" customFormat="1" ht="16.5" customHeight="1">
      <c r="A179" s="20">
        <v>125</v>
      </c>
      <c r="B179" s="28" t="s">
        <v>177</v>
      </c>
      <c r="C179" s="16">
        <v>31535.12217</v>
      </c>
      <c r="D179" s="40">
        <v>31565.582360000004</v>
      </c>
      <c r="E179" s="39">
        <v>28744.070620000002</v>
      </c>
      <c r="F179" s="39">
        <v>26682.73521</v>
      </c>
      <c r="G179" s="16">
        <f t="shared" si="7"/>
        <v>2791.0515499999965</v>
      </c>
      <c r="H179" s="17">
        <f t="shared" si="8"/>
        <v>4882.847150000005</v>
      </c>
      <c r="I179" s="13"/>
      <c r="J179" s="13"/>
      <c r="K179" s="9"/>
      <c r="L179" s="9"/>
    </row>
    <row r="180" spans="1:12" s="32" customFormat="1" ht="12.75">
      <c r="A180" s="20">
        <v>126</v>
      </c>
      <c r="B180" s="28" t="s">
        <v>178</v>
      </c>
      <c r="C180" s="16">
        <v>13734.888710000003</v>
      </c>
      <c r="D180" s="40">
        <v>13465.648769999998</v>
      </c>
      <c r="E180" s="39">
        <v>13008.647649999999</v>
      </c>
      <c r="F180" s="39">
        <v>10847.237840000007</v>
      </c>
      <c r="G180" s="16">
        <f t="shared" si="7"/>
        <v>726.2410600000039</v>
      </c>
      <c r="H180" s="17">
        <f t="shared" si="8"/>
        <v>2618.410929999991</v>
      </c>
      <c r="I180" s="13"/>
      <c r="J180" s="13"/>
      <c r="K180" s="14"/>
      <c r="L180" s="14"/>
    </row>
    <row r="181" spans="1:12" s="14" customFormat="1" ht="12.75">
      <c r="A181" s="46" t="s">
        <v>179</v>
      </c>
      <c r="B181" s="47"/>
      <c r="C181" s="25">
        <f aca="true" t="shared" si="9" ref="C181:H181">SUM(C85:C180)</f>
        <v>2182957.3684100006</v>
      </c>
      <c r="D181" s="25">
        <f t="shared" si="9"/>
        <v>2188836.40251</v>
      </c>
      <c r="E181" s="25">
        <f t="shared" si="9"/>
        <v>2082169.4281399997</v>
      </c>
      <c r="F181" s="25">
        <f t="shared" si="9"/>
        <v>1953789.5839099996</v>
      </c>
      <c r="G181" s="25">
        <f t="shared" si="9"/>
        <v>100787.94026999996</v>
      </c>
      <c r="H181" s="25">
        <f t="shared" si="9"/>
        <v>235046.81860000026</v>
      </c>
      <c r="I181" s="13"/>
      <c r="J181" s="13"/>
      <c r="K181" s="19"/>
      <c r="L181" s="19"/>
    </row>
    <row r="182" spans="1:12" s="24" customFormat="1" ht="12.75">
      <c r="A182" s="20"/>
      <c r="B182" s="15" t="s">
        <v>180</v>
      </c>
      <c r="C182" s="16"/>
      <c r="D182" s="40"/>
      <c r="E182" s="39"/>
      <c r="F182" s="39"/>
      <c r="G182" s="16"/>
      <c r="H182" s="17"/>
      <c r="I182" s="13"/>
      <c r="J182" s="13"/>
      <c r="K182" s="23"/>
      <c r="L182" s="23"/>
    </row>
    <row r="183" spans="1:12" s="24" customFormat="1" ht="12.75">
      <c r="A183" s="20">
        <v>127</v>
      </c>
      <c r="B183" s="28" t="s">
        <v>181</v>
      </c>
      <c r="C183" s="16">
        <v>32613.13577</v>
      </c>
      <c r="D183" s="16">
        <v>32375.821380000005</v>
      </c>
      <c r="E183" s="39">
        <v>31864.594670000002</v>
      </c>
      <c r="F183" s="39">
        <v>30713.286480000017</v>
      </c>
      <c r="G183" s="16">
        <f t="shared" si="7"/>
        <v>748.5410999999986</v>
      </c>
      <c r="H183" s="17">
        <f t="shared" si="8"/>
        <v>1662.5348999999878</v>
      </c>
      <c r="I183" s="13"/>
      <c r="J183" s="13"/>
      <c r="K183" s="9"/>
      <c r="L183" s="9"/>
    </row>
    <row r="184" spans="1:12" s="24" customFormat="1" ht="12.75">
      <c r="A184" s="20">
        <v>128</v>
      </c>
      <c r="B184" s="28" t="s">
        <v>182</v>
      </c>
      <c r="C184" s="16">
        <v>104446.66762</v>
      </c>
      <c r="D184" s="40">
        <v>108201.02537999993</v>
      </c>
      <c r="E184" s="39">
        <v>100075.76569999999</v>
      </c>
      <c r="F184" s="39">
        <v>97123.23450999988</v>
      </c>
      <c r="G184" s="16">
        <f t="shared" si="7"/>
        <v>4370.901920000004</v>
      </c>
      <c r="H184" s="17">
        <f t="shared" si="8"/>
        <v>11077.790870000055</v>
      </c>
      <c r="I184" s="13"/>
      <c r="J184" s="13"/>
      <c r="K184" s="14"/>
      <c r="L184" s="14"/>
    </row>
    <row r="185" spans="1:12" s="24" customFormat="1" ht="12.75">
      <c r="A185" s="20">
        <v>129</v>
      </c>
      <c r="B185" s="28" t="s">
        <v>183</v>
      </c>
      <c r="C185" s="16">
        <v>89357.90546000002</v>
      </c>
      <c r="D185" s="40">
        <v>89622.1573</v>
      </c>
      <c r="E185" s="39">
        <v>86645.72047000001</v>
      </c>
      <c r="F185" s="39">
        <v>81455.02547999995</v>
      </c>
      <c r="G185" s="16">
        <f t="shared" si="7"/>
        <v>2712.184990000009</v>
      </c>
      <c r="H185" s="17">
        <f t="shared" si="8"/>
        <v>8167.131820000053</v>
      </c>
      <c r="I185" s="13"/>
      <c r="J185" s="13"/>
      <c r="K185" s="19"/>
      <c r="L185" s="19"/>
    </row>
    <row r="186" spans="1:12" s="24" customFormat="1" ht="12.75">
      <c r="A186" s="20">
        <v>130</v>
      </c>
      <c r="B186" s="28" t="s">
        <v>184</v>
      </c>
      <c r="C186" s="16">
        <v>45686.64785</v>
      </c>
      <c r="D186" s="40">
        <v>45834.20502999998</v>
      </c>
      <c r="E186" s="39">
        <v>45733.46251</v>
      </c>
      <c r="F186" s="39">
        <v>44270.03435999994</v>
      </c>
      <c r="G186" s="16">
        <f t="shared" si="7"/>
        <v>-46.814659999996366</v>
      </c>
      <c r="H186" s="17">
        <f t="shared" si="8"/>
        <v>1564.1706700000432</v>
      </c>
      <c r="I186" s="13"/>
      <c r="J186" s="13"/>
      <c r="K186" s="23"/>
      <c r="L186" s="23"/>
    </row>
    <row r="187" spans="1:12" s="24" customFormat="1" ht="12.75">
      <c r="A187" s="20">
        <v>131</v>
      </c>
      <c r="B187" s="28" t="s">
        <v>185</v>
      </c>
      <c r="C187" s="16">
        <v>22761.18682</v>
      </c>
      <c r="D187" s="40">
        <v>20903.885319999998</v>
      </c>
      <c r="E187" s="39">
        <v>22779.126659999998</v>
      </c>
      <c r="F187" s="39">
        <v>19929.48064999999</v>
      </c>
      <c r="G187" s="16">
        <f t="shared" si="7"/>
        <v>-17.939839999999094</v>
      </c>
      <c r="H187" s="17">
        <f t="shared" si="8"/>
        <v>974.4046700000072</v>
      </c>
      <c r="I187" s="13"/>
      <c r="J187" s="13"/>
      <c r="K187" s="9"/>
      <c r="L187" s="9"/>
    </row>
    <row r="188" spans="1:12" s="24" customFormat="1" ht="12.75">
      <c r="A188" s="20">
        <v>132</v>
      </c>
      <c r="B188" s="28" t="s">
        <v>186</v>
      </c>
      <c r="C188" s="16">
        <v>33506.41941</v>
      </c>
      <c r="D188" s="40">
        <v>34034.55643999999</v>
      </c>
      <c r="E188" s="39">
        <v>31940.834430000003</v>
      </c>
      <c r="F188" s="39">
        <v>30851.08730999999</v>
      </c>
      <c r="G188" s="16">
        <f t="shared" si="7"/>
        <v>1565.5849799999996</v>
      </c>
      <c r="H188" s="17">
        <f t="shared" si="8"/>
        <v>3183.4691300000013</v>
      </c>
      <c r="I188" s="13"/>
      <c r="J188" s="13"/>
      <c r="K188" s="14"/>
      <c r="L188" s="14"/>
    </row>
    <row r="189" spans="1:12" s="24" customFormat="1" ht="12.75">
      <c r="A189" s="20">
        <v>133</v>
      </c>
      <c r="B189" s="28" t="s">
        <v>187</v>
      </c>
      <c r="C189" s="16">
        <v>13256.246860000001</v>
      </c>
      <c r="D189" s="40">
        <v>12957.095010000001</v>
      </c>
      <c r="E189" s="39">
        <v>12834.38182</v>
      </c>
      <c r="F189" s="39">
        <v>12559.94166</v>
      </c>
      <c r="G189" s="16">
        <f t="shared" si="7"/>
        <v>421.8650400000006</v>
      </c>
      <c r="H189" s="17">
        <f t="shared" si="8"/>
        <v>397.1533500000005</v>
      </c>
      <c r="I189" s="13"/>
      <c r="J189" s="13"/>
      <c r="K189" s="19"/>
      <c r="L189" s="19"/>
    </row>
    <row r="190" spans="1:12" s="24" customFormat="1" ht="12.75">
      <c r="A190" s="20">
        <v>134</v>
      </c>
      <c r="B190" s="28" t="s">
        <v>188</v>
      </c>
      <c r="C190" s="16">
        <v>21021.868520000004</v>
      </c>
      <c r="D190" s="40">
        <v>20574.01788999999</v>
      </c>
      <c r="E190" s="39">
        <v>19193.739949999996</v>
      </c>
      <c r="F190" s="39">
        <v>18461.98867999999</v>
      </c>
      <c r="G190" s="16">
        <f t="shared" si="7"/>
        <v>1828.128570000008</v>
      </c>
      <c r="H190" s="17">
        <f t="shared" si="8"/>
        <v>2112.029209999997</v>
      </c>
      <c r="I190" s="13"/>
      <c r="J190" s="13"/>
      <c r="K190" s="23"/>
      <c r="L190" s="23"/>
    </row>
    <row r="191" spans="1:12" s="24" customFormat="1" ht="12.75">
      <c r="A191" s="20">
        <v>135</v>
      </c>
      <c r="B191" s="28" t="s">
        <v>189</v>
      </c>
      <c r="C191" s="16">
        <v>25630.545200000004</v>
      </c>
      <c r="D191" s="40">
        <v>25850.15725</v>
      </c>
      <c r="E191" s="39">
        <v>25461.2965</v>
      </c>
      <c r="F191" s="39">
        <v>24022.32461</v>
      </c>
      <c r="G191" s="16">
        <f t="shared" si="7"/>
        <v>169.24870000000374</v>
      </c>
      <c r="H191" s="17">
        <f t="shared" si="8"/>
        <v>1827.8326400000005</v>
      </c>
      <c r="I191" s="13"/>
      <c r="J191" s="13"/>
      <c r="K191" s="9"/>
      <c r="L191" s="9"/>
    </row>
    <row r="192" spans="1:12" s="24" customFormat="1" ht="12.75">
      <c r="A192" s="20">
        <v>136</v>
      </c>
      <c r="B192" s="28" t="s">
        <v>190</v>
      </c>
      <c r="C192" s="16">
        <v>35694.62673999999</v>
      </c>
      <c r="D192" s="40">
        <v>35067.12885000001</v>
      </c>
      <c r="E192" s="39">
        <v>34777.38674</v>
      </c>
      <c r="F192" s="39">
        <v>33368.73093999998</v>
      </c>
      <c r="G192" s="16">
        <f t="shared" si="7"/>
        <v>917.2399999999907</v>
      </c>
      <c r="H192" s="17">
        <f t="shared" si="8"/>
        <v>1698.3979100000288</v>
      </c>
      <c r="I192" s="13"/>
      <c r="J192" s="13"/>
      <c r="K192" s="14"/>
      <c r="L192" s="14"/>
    </row>
    <row r="193" spans="1:12" s="24" customFormat="1" ht="12.75">
      <c r="A193" s="20">
        <v>137</v>
      </c>
      <c r="B193" s="28" t="s">
        <v>191</v>
      </c>
      <c r="C193" s="16">
        <v>20206.80541</v>
      </c>
      <c r="D193" s="40">
        <v>20192.255989999994</v>
      </c>
      <c r="E193" s="39">
        <v>19752.36679</v>
      </c>
      <c r="F193" s="39">
        <v>18749.634869999994</v>
      </c>
      <c r="G193" s="16">
        <f t="shared" si="7"/>
        <v>454.4386200000008</v>
      </c>
      <c r="H193" s="17">
        <f t="shared" si="8"/>
        <v>1442.6211199999998</v>
      </c>
      <c r="I193" s="13"/>
      <c r="J193" s="13"/>
      <c r="K193" s="19"/>
      <c r="L193" s="19"/>
    </row>
    <row r="194" spans="1:12" s="24" customFormat="1" ht="12.75">
      <c r="A194" s="20">
        <v>138</v>
      </c>
      <c r="B194" s="28" t="s">
        <v>192</v>
      </c>
      <c r="C194" s="16">
        <v>20293.13</v>
      </c>
      <c r="D194" s="40">
        <v>20457.98166</v>
      </c>
      <c r="E194" s="39">
        <v>19720.334</v>
      </c>
      <c r="F194" s="39">
        <v>18642.45707000001</v>
      </c>
      <c r="G194" s="16">
        <f t="shared" si="7"/>
        <v>572.7960000000021</v>
      </c>
      <c r="H194" s="17">
        <f t="shared" si="8"/>
        <v>1815.52458999999</v>
      </c>
      <c r="I194" s="13"/>
      <c r="J194" s="13"/>
      <c r="K194" s="23"/>
      <c r="L194" s="23"/>
    </row>
    <row r="195" spans="1:12" s="24" customFormat="1" ht="12.75">
      <c r="A195" s="20">
        <v>139</v>
      </c>
      <c r="B195" s="28" t="s">
        <v>193</v>
      </c>
      <c r="C195" s="16">
        <v>120249.10756</v>
      </c>
      <c r="D195" s="40">
        <v>121578.63535999997</v>
      </c>
      <c r="E195" s="39">
        <v>117982.98456</v>
      </c>
      <c r="F195" s="39">
        <v>111532.58412</v>
      </c>
      <c r="G195" s="16">
        <f t="shared" si="7"/>
        <v>2266.123000000007</v>
      </c>
      <c r="H195" s="17">
        <f t="shared" si="8"/>
        <v>10046.051239999972</v>
      </c>
      <c r="I195" s="13"/>
      <c r="J195" s="13"/>
      <c r="K195" s="9"/>
      <c r="L195" s="9"/>
    </row>
    <row r="196" spans="1:12" s="24" customFormat="1" ht="12.75">
      <c r="A196" s="20">
        <v>140</v>
      </c>
      <c r="B196" s="28" t="s">
        <v>194</v>
      </c>
      <c r="C196" s="16">
        <v>34484.55670999999</v>
      </c>
      <c r="D196" s="16">
        <v>35465.92579000001</v>
      </c>
      <c r="E196" s="39">
        <v>32466.45310000001</v>
      </c>
      <c r="F196" s="39">
        <v>30451.452800000014</v>
      </c>
      <c r="G196" s="16">
        <f t="shared" si="7"/>
        <v>2018.10360999998</v>
      </c>
      <c r="H196" s="17">
        <f t="shared" si="8"/>
        <v>5014.472989999995</v>
      </c>
      <c r="I196" s="13"/>
      <c r="J196" s="13"/>
      <c r="K196" s="14"/>
      <c r="L196" s="14"/>
    </row>
    <row r="197" spans="1:12" s="24" customFormat="1" ht="12.75">
      <c r="A197" s="20">
        <v>141</v>
      </c>
      <c r="B197" s="28" t="s">
        <v>195</v>
      </c>
      <c r="C197" s="16">
        <v>59083.62809000001</v>
      </c>
      <c r="D197" s="40">
        <v>59413.01088000003</v>
      </c>
      <c r="E197" s="39">
        <v>58824.81842999999</v>
      </c>
      <c r="F197" s="39">
        <v>56559.39061999999</v>
      </c>
      <c r="G197" s="16">
        <f t="shared" si="7"/>
        <v>258.8096600000208</v>
      </c>
      <c r="H197" s="17">
        <f t="shared" si="8"/>
        <v>2853.6202600000397</v>
      </c>
      <c r="I197" s="13"/>
      <c r="J197" s="13"/>
      <c r="K197" s="19"/>
      <c r="L197" s="19"/>
    </row>
    <row r="198" spans="1:12" s="24" customFormat="1" ht="12.75">
      <c r="A198" s="20">
        <v>142</v>
      </c>
      <c r="B198" s="28" t="s">
        <v>196</v>
      </c>
      <c r="C198" s="16">
        <v>21426.57956</v>
      </c>
      <c r="D198" s="40">
        <v>22040.48856</v>
      </c>
      <c r="E198" s="39">
        <v>21321.14258</v>
      </c>
      <c r="F198" s="39">
        <v>18685.56622</v>
      </c>
      <c r="G198" s="16">
        <f t="shared" si="7"/>
        <v>105.43697999999858</v>
      </c>
      <c r="H198" s="17">
        <f t="shared" si="8"/>
        <v>3354.922340000001</v>
      </c>
      <c r="I198" s="13"/>
      <c r="J198" s="13"/>
      <c r="K198" s="23"/>
      <c r="L198" s="23"/>
    </row>
    <row r="199" spans="1:12" s="24" customFormat="1" ht="12.75">
      <c r="A199" s="20">
        <v>143</v>
      </c>
      <c r="B199" s="28" t="s">
        <v>197</v>
      </c>
      <c r="C199" s="16">
        <v>30667.863370000006</v>
      </c>
      <c r="D199" s="40">
        <v>31313.37483</v>
      </c>
      <c r="E199" s="39">
        <v>30607.38345</v>
      </c>
      <c r="F199" s="39">
        <v>28779.356920000013</v>
      </c>
      <c r="G199" s="16">
        <f t="shared" si="7"/>
        <v>60.47992000000522</v>
      </c>
      <c r="H199" s="17">
        <f t="shared" si="8"/>
        <v>2534.0179099999878</v>
      </c>
      <c r="I199" s="13"/>
      <c r="J199" s="13"/>
      <c r="K199" s="9"/>
      <c r="L199" s="9"/>
    </row>
    <row r="200" spans="1:12" s="24" customFormat="1" ht="12.75">
      <c r="A200" s="20">
        <v>144</v>
      </c>
      <c r="B200" s="28" t="s">
        <v>198</v>
      </c>
      <c r="C200" s="16">
        <v>21949.329</v>
      </c>
      <c r="D200" s="40">
        <v>20170.033580000007</v>
      </c>
      <c r="E200" s="39">
        <v>21935.858</v>
      </c>
      <c r="F200" s="39">
        <v>19793.036009999996</v>
      </c>
      <c r="G200" s="16">
        <f aca="true" t="shared" si="10" ref="G200:H204">C200-E200</f>
        <v>13.471000000001368</v>
      </c>
      <c r="H200" s="17">
        <f t="shared" si="10"/>
        <v>376.99757000001046</v>
      </c>
      <c r="I200" s="13"/>
      <c r="J200" s="13"/>
      <c r="K200" s="14"/>
      <c r="L200" s="14"/>
    </row>
    <row r="201" spans="1:12" s="24" customFormat="1" ht="12.75">
      <c r="A201" s="20">
        <v>145</v>
      </c>
      <c r="B201" s="28" t="s">
        <v>199</v>
      </c>
      <c r="C201" s="16">
        <v>24237.53075</v>
      </c>
      <c r="D201" s="40">
        <v>24240.309</v>
      </c>
      <c r="E201" s="39">
        <v>23935.973029999997</v>
      </c>
      <c r="F201" s="39">
        <v>22292.668270000002</v>
      </c>
      <c r="G201" s="16">
        <f t="shared" si="10"/>
        <v>301.55772000000434</v>
      </c>
      <c r="H201" s="17">
        <f t="shared" si="10"/>
        <v>1947.6407299999992</v>
      </c>
      <c r="I201" s="13"/>
      <c r="J201" s="13"/>
      <c r="K201" s="19"/>
      <c r="L201" s="19"/>
    </row>
    <row r="202" spans="1:12" s="24" customFormat="1" ht="12.75">
      <c r="A202" s="20">
        <v>146</v>
      </c>
      <c r="B202" s="28" t="s">
        <v>200</v>
      </c>
      <c r="C202" s="16">
        <v>36518.76375</v>
      </c>
      <c r="D202" s="40">
        <v>36694.237859999994</v>
      </c>
      <c r="E202" s="39">
        <v>34333.415420000005</v>
      </c>
      <c r="F202" s="39">
        <v>32455.095900000008</v>
      </c>
      <c r="G202" s="16">
        <f t="shared" si="10"/>
        <v>2185.3483299999934</v>
      </c>
      <c r="H202" s="17">
        <f t="shared" si="10"/>
        <v>4239.141959999986</v>
      </c>
      <c r="I202" s="13"/>
      <c r="J202" s="13"/>
      <c r="K202" s="23"/>
      <c r="L202" s="23"/>
    </row>
    <row r="203" spans="1:12" s="26" customFormat="1" ht="15.75" customHeight="1">
      <c r="A203" s="20">
        <v>147</v>
      </c>
      <c r="B203" s="28" t="s">
        <v>201</v>
      </c>
      <c r="C203" s="16">
        <v>27045.93538</v>
      </c>
      <c r="D203" s="40">
        <v>26445.038899999996</v>
      </c>
      <c r="E203" s="39">
        <v>23600.98268000001</v>
      </c>
      <c r="F203" s="39">
        <v>23073.639040000013</v>
      </c>
      <c r="G203" s="16">
        <f t="shared" si="10"/>
        <v>3444.9526999999907</v>
      </c>
      <c r="H203" s="17">
        <f t="shared" si="10"/>
        <v>3371.399859999983</v>
      </c>
      <c r="I203" s="13"/>
      <c r="J203" s="13"/>
      <c r="K203" s="9"/>
      <c r="L203" s="9"/>
    </row>
    <row r="204" spans="1:12" s="26" customFormat="1" ht="12.75" customHeight="1">
      <c r="A204" s="20">
        <v>148</v>
      </c>
      <c r="B204" s="28" t="s">
        <v>202</v>
      </c>
      <c r="C204" s="16">
        <v>23115.21965</v>
      </c>
      <c r="D204" s="40">
        <v>22887.468319999993</v>
      </c>
      <c r="E204" s="39">
        <v>21030.258940000003</v>
      </c>
      <c r="F204" s="39">
        <v>20151.448439999975</v>
      </c>
      <c r="G204" s="16">
        <f t="shared" si="10"/>
        <v>2084.9607099999957</v>
      </c>
      <c r="H204" s="17">
        <f t="shared" si="10"/>
        <v>2736.019880000018</v>
      </c>
      <c r="I204" s="13"/>
      <c r="J204" s="13"/>
      <c r="K204" s="14"/>
      <c r="L204" s="14"/>
    </row>
    <row r="205" spans="1:12" s="26" customFormat="1" ht="19.5" customHeight="1">
      <c r="A205" s="48" t="s">
        <v>203</v>
      </c>
      <c r="B205" s="47"/>
      <c r="C205" s="25">
        <f aca="true" t="shared" si="11" ref="C205:H205">SUM(C183:C204)</f>
        <v>863253.6994800003</v>
      </c>
      <c r="D205" s="25">
        <f t="shared" si="11"/>
        <v>866318.81058</v>
      </c>
      <c r="E205" s="25">
        <f t="shared" si="11"/>
        <v>836818.2804299999</v>
      </c>
      <c r="F205" s="25">
        <f t="shared" si="11"/>
        <v>793921.4649599998</v>
      </c>
      <c r="G205" s="25">
        <f t="shared" si="11"/>
        <v>26435.41905000002</v>
      </c>
      <c r="H205" s="25">
        <f t="shared" si="11"/>
        <v>72397.34562000017</v>
      </c>
      <c r="I205" s="13"/>
      <c r="J205" s="18"/>
      <c r="K205" s="19"/>
      <c r="L205" s="19"/>
    </row>
    <row r="206" spans="1:12" s="33" customFormat="1" ht="16.5" customHeight="1">
      <c r="A206" s="48" t="s">
        <v>204</v>
      </c>
      <c r="B206" s="47"/>
      <c r="C206" s="25">
        <f aca="true" t="shared" si="12" ref="C206:H206">SUM(C205,C181,C83)</f>
        <v>4958608.004930001</v>
      </c>
      <c r="D206" s="25">
        <f t="shared" si="12"/>
        <v>4969020.64188</v>
      </c>
      <c r="E206" s="25">
        <f t="shared" si="12"/>
        <v>4796865.44769</v>
      </c>
      <c r="F206" s="25">
        <f t="shared" si="12"/>
        <v>4508999.494529999</v>
      </c>
      <c r="G206" s="25">
        <f t="shared" si="12"/>
        <v>161742.55723999994</v>
      </c>
      <c r="H206" s="25">
        <f t="shared" si="12"/>
        <v>460021.1473500009</v>
      </c>
      <c r="I206" s="13"/>
      <c r="J206" s="22"/>
      <c r="K206" s="23"/>
      <c r="L206" s="23"/>
    </row>
    <row r="207" spans="1:12" s="33" customFormat="1" ht="30.75" customHeight="1">
      <c r="A207" s="44" t="s">
        <v>205</v>
      </c>
      <c r="B207" s="45"/>
      <c r="C207" s="25">
        <f aca="true" t="shared" si="13" ref="C207:H207">SUM(C206,C49,C27,C7)</f>
        <v>16498006.30771</v>
      </c>
      <c r="D207" s="25">
        <f t="shared" si="13"/>
        <v>16674695.163209997</v>
      </c>
      <c r="E207" s="25">
        <f t="shared" si="13"/>
        <v>15845894.57894</v>
      </c>
      <c r="F207" s="25">
        <f t="shared" si="13"/>
        <v>15037697.111769998</v>
      </c>
      <c r="G207" s="25">
        <f t="shared" si="13"/>
        <v>652111.7287699976</v>
      </c>
      <c r="H207" s="25">
        <f t="shared" si="13"/>
        <v>1636998.0514399991</v>
      </c>
      <c r="I207" s="13"/>
      <c r="J207" s="13"/>
      <c r="K207" s="9"/>
      <c r="L207" s="9"/>
    </row>
    <row r="208" ht="12.75">
      <c r="B208" s="34"/>
    </row>
    <row r="209" ht="12.75">
      <c r="B209" s="34"/>
    </row>
    <row r="210" ht="12.75">
      <c r="B210" s="34"/>
    </row>
    <row r="211" ht="12.75">
      <c r="B211" s="34"/>
    </row>
    <row r="212" ht="12.75">
      <c r="B212" s="34"/>
    </row>
    <row r="213" ht="12.75">
      <c r="B213" s="34"/>
    </row>
    <row r="214" ht="12.75">
      <c r="B214" s="34"/>
    </row>
    <row r="215" ht="12.75">
      <c r="B215" s="34"/>
    </row>
    <row r="216" ht="12.75">
      <c r="B216" s="34"/>
    </row>
    <row r="217" ht="12.75">
      <c r="B217" s="34"/>
    </row>
    <row r="218" ht="12.75">
      <c r="B218" s="34"/>
    </row>
    <row r="219" ht="12.75">
      <c r="B219" s="34"/>
    </row>
    <row r="220" ht="12.75">
      <c r="B220" s="34"/>
    </row>
    <row r="221" ht="12.75">
      <c r="B221" s="34"/>
    </row>
    <row r="222" ht="12.75">
      <c r="B222" s="34"/>
    </row>
    <row r="223" ht="12.75">
      <c r="B223" s="34"/>
    </row>
    <row r="224" ht="12.75">
      <c r="B224" s="34"/>
    </row>
    <row r="225" ht="12.75">
      <c r="B225" s="34"/>
    </row>
    <row r="226" ht="12.75">
      <c r="B226" s="34"/>
    </row>
    <row r="227" ht="12.75">
      <c r="B227" s="34"/>
    </row>
    <row r="228" ht="12.75">
      <c r="B228" s="34"/>
    </row>
    <row r="229" ht="12.75">
      <c r="B229" s="34"/>
    </row>
    <row r="230" ht="12.75">
      <c r="B230" s="34"/>
    </row>
    <row r="231" ht="12.75">
      <c r="B231" s="34"/>
    </row>
    <row r="232" ht="12.75">
      <c r="B232" s="34"/>
    </row>
    <row r="233" ht="12.75">
      <c r="B233" s="34"/>
    </row>
    <row r="234" ht="12.75">
      <c r="B234" s="34"/>
    </row>
    <row r="235" ht="12.75">
      <c r="B235" s="34"/>
    </row>
    <row r="236" ht="12.75">
      <c r="B236" s="34"/>
    </row>
    <row r="237" ht="12.75">
      <c r="B237" s="34"/>
    </row>
    <row r="238" ht="12.75">
      <c r="B238" s="34"/>
    </row>
    <row r="239" ht="12.75">
      <c r="B239" s="34"/>
    </row>
    <row r="240" ht="12.75">
      <c r="B240" s="34"/>
    </row>
    <row r="241" ht="12.75">
      <c r="B241" s="34"/>
    </row>
    <row r="242" ht="12.75">
      <c r="B242" s="34"/>
    </row>
    <row r="243" ht="12.75">
      <c r="B243" s="34"/>
    </row>
    <row r="244" ht="12.75">
      <c r="B244" s="34"/>
    </row>
    <row r="245" ht="12.75">
      <c r="B245" s="34"/>
    </row>
    <row r="246" ht="12.75">
      <c r="B246" s="43"/>
    </row>
    <row r="247" ht="12.75">
      <c r="B247" s="34"/>
    </row>
    <row r="248" ht="12.75">
      <c r="B248" s="34"/>
    </row>
    <row r="249" ht="12.75">
      <c r="B249" s="34"/>
    </row>
    <row r="250" ht="12.75">
      <c r="B250" s="34"/>
    </row>
    <row r="251" ht="12.75">
      <c r="B251" s="34"/>
    </row>
    <row r="252" ht="12.75">
      <c r="B252" s="34"/>
    </row>
    <row r="253" ht="12.75">
      <c r="B253" s="34"/>
    </row>
    <row r="254" ht="12.75">
      <c r="B254" s="34"/>
    </row>
    <row r="255" ht="12.75">
      <c r="B255" s="34"/>
    </row>
    <row r="256" ht="12.75">
      <c r="B256" s="34"/>
    </row>
    <row r="257" ht="12.75">
      <c r="B257" s="34"/>
    </row>
    <row r="258" ht="12.75">
      <c r="B258" s="34"/>
    </row>
    <row r="259" ht="12.75">
      <c r="B259" s="34"/>
    </row>
    <row r="260" ht="12.75">
      <c r="B260" s="34"/>
    </row>
    <row r="261" ht="12.75">
      <c r="B261" s="34"/>
    </row>
    <row r="262" ht="12.75">
      <c r="B262" s="34"/>
    </row>
    <row r="263" ht="12.75">
      <c r="B263" s="34"/>
    </row>
    <row r="264" ht="12.75">
      <c r="B264" s="34"/>
    </row>
    <row r="265" ht="12.75">
      <c r="B265" s="34"/>
    </row>
    <row r="266" ht="12.75">
      <c r="B266" s="34"/>
    </row>
    <row r="267" ht="12.75">
      <c r="B267" s="34"/>
    </row>
    <row r="268" ht="12.75">
      <c r="B268" s="34"/>
    </row>
    <row r="269" ht="12.75">
      <c r="B269" s="34"/>
    </row>
    <row r="270" ht="12.75">
      <c r="B270" s="34"/>
    </row>
    <row r="271" ht="12.75">
      <c r="B271" s="34"/>
    </row>
    <row r="272" ht="12.75">
      <c r="B272" s="34"/>
    </row>
    <row r="273" ht="12.75">
      <c r="B273" s="34"/>
    </row>
    <row r="274" ht="12.75">
      <c r="B274" s="34"/>
    </row>
    <row r="275" ht="12.75">
      <c r="B275" s="34"/>
    </row>
  </sheetData>
  <sheetProtection/>
  <mergeCells count="14">
    <mergeCell ref="A1:H1"/>
    <mergeCell ref="G3:H3"/>
    <mergeCell ref="A4:A5"/>
    <mergeCell ref="B4:B5"/>
    <mergeCell ref="C4:D4"/>
    <mergeCell ref="E4:F4"/>
    <mergeCell ref="G4:H4"/>
    <mergeCell ref="A207:B207"/>
    <mergeCell ref="A27:B27"/>
    <mergeCell ref="A49:B49"/>
    <mergeCell ref="A83:B83"/>
    <mergeCell ref="A181:B181"/>
    <mergeCell ref="A205:B205"/>
    <mergeCell ref="A206:B206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9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XPMUser</cp:lastModifiedBy>
  <cp:lastPrinted>2012-08-28T10:22:10Z</cp:lastPrinted>
  <dcterms:created xsi:type="dcterms:W3CDTF">2010-09-03T08:55:27Z</dcterms:created>
  <dcterms:modified xsi:type="dcterms:W3CDTF">2012-08-28T10:22:37Z</dcterms:modified>
  <cp:category/>
  <cp:version/>
  <cp:contentType/>
  <cp:contentStatus/>
</cp:coreProperties>
</file>