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630" windowHeight="11415" tabRatio="522" activeTab="0"/>
  </bookViews>
  <sheets>
    <sheet name="w zł" sheetId="1" r:id="rId1"/>
  </sheets>
  <definedNames>
    <definedName name="_xlnm.Print_Titles" localSheetId="0">'w zł'!$4:$6</definedName>
  </definedNames>
  <calcPr fullCalcOnLoad="1"/>
</workbook>
</file>

<file path=xl/sharedStrings.xml><?xml version="1.0" encoding="utf-8"?>
<sst xmlns="http://schemas.openxmlformats.org/spreadsheetml/2006/main" count="211" uniqueCount="211">
  <si>
    <t>w zł</t>
  </si>
  <si>
    <t>lp.</t>
  </si>
  <si>
    <t>nazwa j.s.t.</t>
  </si>
  <si>
    <t>województwo samorządowe</t>
  </si>
  <si>
    <t>powiaty ziemskie:</t>
  </si>
  <si>
    <t xml:space="preserve">będziński </t>
  </si>
  <si>
    <t xml:space="preserve">bielski </t>
  </si>
  <si>
    <t>bieruńsko-lędziński</t>
  </si>
  <si>
    <t xml:space="preserve">cieszyński </t>
  </si>
  <si>
    <t xml:space="preserve">częstochowski </t>
  </si>
  <si>
    <t xml:space="preserve">gliwicki </t>
  </si>
  <si>
    <t xml:space="preserve">kłobucki </t>
  </si>
  <si>
    <t xml:space="preserve">lubliniecki </t>
  </si>
  <si>
    <t xml:space="preserve">mikołowski </t>
  </si>
  <si>
    <t xml:space="preserve">myszkowski </t>
  </si>
  <si>
    <t xml:space="preserve">pszczyński </t>
  </si>
  <si>
    <t xml:space="preserve">raciborski </t>
  </si>
  <si>
    <t xml:space="preserve">rybnicki </t>
  </si>
  <si>
    <t xml:space="preserve">tarnogórski </t>
  </si>
  <si>
    <t xml:space="preserve">wodzisławski </t>
  </si>
  <si>
    <t xml:space="preserve">zawierciański </t>
  </si>
  <si>
    <t xml:space="preserve">żywiecki </t>
  </si>
  <si>
    <t>razem powiaty ziemskie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</si>
  <si>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</si>
  <si>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</si>
  <si>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</si>
  <si>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</si>
  <si>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</si>
  <si>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</si>
  <si>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</si>
  <si>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</si>
  <si>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</si>
  <si>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</si>
  <si>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</si>
  <si>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</si>
  <si>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</si>
  <si>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</si>
  <si>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</si>
  <si>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</si>
  <si>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</si>
  <si>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</si>
  <si>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</si>
  <si>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</si>
  <si>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pr.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</si>
  <si>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</si>
  <si>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</si>
  <si>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</si>
  <si>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</si>
  <si>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</si>
  <si>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</si>
  <si>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</si>
  <si>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</si>
  <si>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</si>
  <si>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</si>
  <si>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</si>
  <si>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</si>
  <si>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</si>
  <si>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</si>
  <si>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</si>
  <si>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</si>
  <si>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</si>
  <si>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</si>
  <si>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</si>
  <si>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</si>
  <si>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</si>
  <si>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</si>
  <si>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</si>
  <si>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</si>
  <si>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</si>
  <si>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</si>
  <si>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</si>
  <si>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</si>
  <si>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</si>
  <si>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</si>
  <si>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</si>
  <si>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</si>
  <si>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</si>
  <si>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</si>
  <si>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</si>
  <si>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</si>
  <si>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</si>
  <si>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</si>
  <si>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</si>
  <si>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</si>
  <si>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</si>
  <si>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</si>
  <si>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</si>
  <si>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</si>
  <si>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</si>
  <si>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</si>
  <si>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</si>
  <si>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</si>
  <si>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</si>
  <si>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</si>
  <si>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</si>
  <si>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</si>
  <si>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</si>
  <si>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</si>
  <si>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</si>
  <si>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</si>
  <si>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</si>
  <si>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</si>
  <si>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</si>
  <si>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</si>
  <si>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</si>
  <si>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</si>
  <si>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</si>
  <si>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</si>
  <si>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</si>
  <si>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</si>
  <si>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</si>
  <si>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</si>
  <si>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</si>
  <si>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</si>
  <si>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</si>
  <si>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</si>
  <si>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</si>
  <si>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</si>
  <si>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</si>
  <si>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</si>
  <si>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</si>
  <si>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</si>
  <si>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</si>
  <si>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</si>
  <si>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</si>
  <si>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</si>
  <si>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</si>
  <si>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</si>
  <si>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</si>
  <si>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</si>
  <si>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</si>
  <si>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</si>
  <si>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</si>
  <si>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</si>
  <si>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</si>
  <si>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</si>
  <si>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</si>
  <si>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</si>
  <si>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</si>
  <si>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</si>
  <si>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</si>
  <si>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</si>
  <si>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</si>
  <si>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</si>
  <si>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</si>
  <si>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</si>
  <si>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</si>
  <si>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</si>
  <si>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</si>
  <si>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</si>
  <si>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</si>
  <si>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</si>
  <si>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</si>
  <si>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</si>
  <si>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</si>
  <si>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</si>
  <si>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</si>
  <si>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</si>
  <si>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</si>
  <si>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</si>
  <si>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</si>
  <si>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</si>
  <si>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</si>
  <si>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</si>
  <si>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</si>
  <si>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</si>
  <si>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</si>
  <si>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</si>
  <si>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</si>
  <si>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</si>
  <si>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</si>
  <si>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</si>
  <si>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</si>
  <si>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</si>
  <si>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</si>
  <si>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</si>
  <si>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</si>
  <si>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</si>
  <si>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</si>
  <si>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</si>
  <si>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</si>
  <si>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</si>
  <si>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</si>
  <si>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</si>
  <si>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</si>
  <si>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</si>
  <si>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</si>
  <si>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</si>
  <si>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</si>
  <si>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</si>
  <si>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</si>
  <si>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</si>
  <si>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</si>
  <si>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</si>
  <si>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</si>
  <si>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</si>
  <si>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</si>
  <si>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</si>
  <si>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</si>
  <si>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</si>
  <si>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dochody ogółem wykonanie</t>
  </si>
  <si>
    <t>dochody ogółem na 1 mieszkańca</t>
  </si>
  <si>
    <t>wydatki ogółem wykonanie</t>
  </si>
  <si>
    <t>wydatki ogółem na 1 mieszkańca</t>
  </si>
  <si>
    <t>wydatki bieżące wykonanie</t>
  </si>
  <si>
    <t>wydatki bieżące na 1 mieszkańca</t>
  </si>
  <si>
    <t>wydatki majątkowe wykonanie</t>
  </si>
  <si>
    <t>wydatki majątkowe na 1 mieszkańca</t>
  </si>
  <si>
    <t>OGÓŁEM JEDNOSTKI SAMORZĄDU TERYTORIALNEGO</t>
  </si>
  <si>
    <t>Dochody i wydatki jednostek samorządu terytorialnego województwa śląskiego w przeliczeniu na 1 mieszkańca w 2020 roku</t>
  </si>
  <si>
    <t>liczba ludności                             (dane GUS                                                   30.06.2020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</si>
</sst>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9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1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3" fontId="11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14" sqref="F214"/>
    </sheetView>
  </sheetViews>
  <sheetFormatPr defaultColWidth="9.00390625" defaultRowHeight="12.75"/>
  <cols>
    <col min="1" max="1" width="3.75390625" style="0" customWidth="1"/>
    <col min="2" max="2" width="28.375" style="0" customWidth="1"/>
    <col min="3" max="3" width="14.375" style="26" customWidth="1"/>
    <col min="4" max="4" width="14.625" style="28" customWidth="1"/>
    <col min="5" max="5" width="11.25390625" style="0" customWidth="1"/>
    <col min="6" max="6" width="14.125" style="28" customWidth="1"/>
    <col min="7" max="7" width="11.75390625" style="28" customWidth="1"/>
    <col min="8" max="8" width="15.00390625" style="28" customWidth="1"/>
    <col min="9" max="9" width="11.625" style="28" customWidth="1"/>
    <col min="10" max="10" width="13.75390625" style="28" customWidth="1"/>
    <col min="11" max="11" width="10.75390625" style="0" customWidth="1"/>
  </cols>
  <sheetData>
    <row r="1" spans="2:3" ht="15" customHeight="1">
      <c r="B1" s="1" t="s">
        <v>209</v>
      </c>
      <c r="C1" s="27"/>
    </row>
    <row r="2" spans="2:11" ht="15" customHeight="1">
      <c r="B2" s="2"/>
      <c r="K2" s="19" t="s">
        <v>0</v>
      </c>
    </row>
    <row r="3" spans="2:3" ht="12.75" customHeight="1" hidden="1">
      <c r="B3" s="3"/>
      <c r="C3" s="27"/>
    </row>
    <row r="4" spans="1:11" s="4" customFormat="1" ht="33.75" customHeight="1">
      <c r="A4" s="38" t="s">
        <v>1</v>
      </c>
      <c r="B4" s="39" t="s">
        <v>2</v>
      </c>
      <c r="C4" s="40" t="s">
        <v>210</v>
      </c>
      <c r="D4" s="34" t="s">
        <v>200</v>
      </c>
      <c r="E4" s="34" t="s">
        <v>201</v>
      </c>
      <c r="F4" s="34" t="s">
        <v>202</v>
      </c>
      <c r="G4" s="34" t="s">
        <v>203</v>
      </c>
      <c r="H4" s="34" t="s">
        <v>204</v>
      </c>
      <c r="I4" s="34" t="s">
        <v>205</v>
      </c>
      <c r="J4" s="34" t="s">
        <v>206</v>
      </c>
      <c r="K4" s="34" t="s">
        <v>207</v>
      </c>
    </row>
    <row r="5" spans="1:11" s="4" customFormat="1" ht="18.75" customHeight="1">
      <c r="A5" s="38"/>
      <c r="B5" s="39"/>
      <c r="C5" s="41"/>
      <c r="D5" s="42"/>
      <c r="E5" s="35"/>
      <c r="F5" s="35"/>
      <c r="G5" s="35"/>
      <c r="H5" s="35"/>
      <c r="I5" s="35"/>
      <c r="J5" s="35"/>
      <c r="K5" s="35"/>
    </row>
    <row r="6" spans="1:11" s="7" customFormat="1" ht="12">
      <c r="A6" s="5">
        <v>1</v>
      </c>
      <c r="B6" s="5">
        <v>2</v>
      </c>
      <c r="C6" s="6">
        <v>3</v>
      </c>
      <c r="D6" s="30">
        <v>4</v>
      </c>
      <c r="E6" s="5">
        <v>5</v>
      </c>
      <c r="F6" s="30">
        <v>6</v>
      </c>
      <c r="G6" s="30">
        <v>7</v>
      </c>
      <c r="H6" s="6">
        <v>8</v>
      </c>
      <c r="I6" s="30">
        <v>9</v>
      </c>
      <c r="J6" s="30">
        <v>10</v>
      </c>
      <c r="K6" s="5">
        <v>11</v>
      </c>
    </row>
    <row r="7" spans="1:11" s="23" customFormat="1" ht="12.75">
      <c r="A7" s="20"/>
      <c r="B7" s="21" t="s">
        <v>3</v>
      </c>
      <c r="C7" s="31">
        <v>4508078</v>
      </c>
      <c r="D7" s="22">
        <v>1860303839.5400002</v>
      </c>
      <c r="E7" s="33">
        <f>D7/C7</f>
        <v>412.66008253184623</v>
      </c>
      <c r="F7" s="22">
        <v>1933101760.1899986</v>
      </c>
      <c r="G7" s="22">
        <f>F7/C7</f>
        <v>428.8084101894419</v>
      </c>
      <c r="H7" s="22">
        <f>F7-J7</f>
        <v>1141930798.3799984</v>
      </c>
      <c r="I7" s="22">
        <f>H7/C7</f>
        <v>253.30768420155962</v>
      </c>
      <c r="J7" s="22">
        <v>791170961.8100002</v>
      </c>
      <c r="K7" s="22">
        <f>J7/C7</f>
        <v>175.50072598788225</v>
      </c>
    </row>
    <row r="8" spans="1:11" s="12" customFormat="1" ht="12.75">
      <c r="A8" s="8"/>
      <c r="B8" s="9"/>
      <c r="C8" s="10"/>
      <c r="D8" s="10"/>
      <c r="E8" s="24"/>
      <c r="F8" s="10"/>
      <c r="G8" s="25"/>
      <c r="H8" s="25"/>
      <c r="I8" s="25"/>
      <c r="J8" s="10"/>
      <c r="K8" s="25"/>
    </row>
    <row r="9" spans="1:11" ht="12.75">
      <c r="A9" s="11"/>
      <c r="B9" s="11" t="s">
        <v>4</v>
      </c>
      <c r="C9" s="10"/>
      <c r="D9" s="10"/>
      <c r="E9" s="24"/>
      <c r="F9" s="10"/>
      <c r="G9" s="25"/>
      <c r="H9" s="25"/>
      <c r="I9" s="25"/>
      <c r="J9" s="10"/>
      <c r="K9" s="25"/>
    </row>
    <row r="10" spans="1:11" ht="12.75">
      <c r="A10" s="13">
        <v>1</v>
      </c>
      <c r="B10" s="13" t="s">
        <v>5</v>
      </c>
      <c r="C10" s="32">
        <v>147816</v>
      </c>
      <c r="D10" s="10">
        <v>145079508.73999998</v>
      </c>
      <c r="E10" s="24">
        <f aca="true" t="shared" si="0" ref="E8:E71">D10/C10</f>
        <v>981.4871782486333</v>
      </c>
      <c r="F10" s="10">
        <v>140303700.52000004</v>
      </c>
      <c r="G10" s="25">
        <f aca="true" t="shared" si="1" ref="G8:G71">F10/C10</f>
        <v>949.1780356659633</v>
      </c>
      <c r="H10" s="25">
        <f aca="true" t="shared" si="2" ref="H8:H71">F10-J10</f>
        <v>113627124.29000004</v>
      </c>
      <c r="I10" s="25">
        <f aca="true" t="shared" si="3" ref="I8:I71">H10/C10</f>
        <v>768.7065289955082</v>
      </c>
      <c r="J10" s="10">
        <v>26676576.230000004</v>
      </c>
      <c r="K10" s="25">
        <f aca="true" t="shared" si="4" ref="K8:K71">J10/C10</f>
        <v>180.4715066704552</v>
      </c>
    </row>
    <row r="11" spans="1:11" ht="12.75">
      <c r="A11" s="13">
        <v>2</v>
      </c>
      <c r="B11" s="13" t="s">
        <v>6</v>
      </c>
      <c r="C11" s="32">
        <v>166215</v>
      </c>
      <c r="D11" s="10">
        <v>147099778.2199999</v>
      </c>
      <c r="E11" s="24">
        <f t="shared" si="0"/>
        <v>884.9970112204068</v>
      </c>
      <c r="F11" s="10">
        <v>132414261.16000006</v>
      </c>
      <c r="G11" s="25">
        <f t="shared" si="1"/>
        <v>796.6444734831397</v>
      </c>
      <c r="H11" s="25">
        <f t="shared" si="2"/>
        <v>99347651.92000006</v>
      </c>
      <c r="I11" s="25">
        <f t="shared" si="3"/>
        <v>597.7056939506065</v>
      </c>
      <c r="J11" s="10">
        <v>33066609.24</v>
      </c>
      <c r="K11" s="25">
        <f t="shared" si="4"/>
        <v>198.93877953253315</v>
      </c>
    </row>
    <row r="12" spans="1:11" ht="12.75">
      <c r="A12" s="13">
        <v>3</v>
      </c>
      <c r="B12" s="13" t="s">
        <v>7</v>
      </c>
      <c r="C12" s="32">
        <v>59864</v>
      </c>
      <c r="D12" s="10">
        <v>54976769.48</v>
      </c>
      <c r="E12" s="24">
        <f t="shared" si="0"/>
        <v>918.361109848991</v>
      </c>
      <c r="F12" s="10">
        <v>52078651.93999998</v>
      </c>
      <c r="G12" s="25">
        <f t="shared" si="1"/>
        <v>869.9494176800746</v>
      </c>
      <c r="H12" s="25">
        <f t="shared" si="2"/>
        <v>41618239.139999986</v>
      </c>
      <c r="I12" s="25">
        <f t="shared" si="3"/>
        <v>695.2131354403311</v>
      </c>
      <c r="J12" s="10">
        <v>10460412.8</v>
      </c>
      <c r="K12" s="25">
        <f t="shared" si="4"/>
        <v>174.73628223974342</v>
      </c>
    </row>
    <row r="13" spans="1:11" ht="12.75">
      <c r="A13" s="13">
        <v>4</v>
      </c>
      <c r="B13" s="13" t="s">
        <v>8</v>
      </c>
      <c r="C13" s="32">
        <v>178005</v>
      </c>
      <c r="D13" s="10">
        <v>246402813.88</v>
      </c>
      <c r="E13" s="24">
        <f t="shared" si="0"/>
        <v>1384.246587904834</v>
      </c>
      <c r="F13" s="10">
        <v>229240605.41000018</v>
      </c>
      <c r="G13" s="25">
        <f t="shared" si="1"/>
        <v>1287.8323946518367</v>
      </c>
      <c r="H13" s="25">
        <f t="shared" si="2"/>
        <v>192048503.50000018</v>
      </c>
      <c r="I13" s="25">
        <f t="shared" si="3"/>
        <v>1078.8938709586819</v>
      </c>
      <c r="J13" s="10">
        <v>37192101.910000004</v>
      </c>
      <c r="K13" s="25">
        <f t="shared" si="4"/>
        <v>208.9385236931547</v>
      </c>
    </row>
    <row r="14" spans="1:11" ht="12.75">
      <c r="A14" s="13">
        <v>5</v>
      </c>
      <c r="B14" s="13" t="s">
        <v>9</v>
      </c>
      <c r="C14" s="32">
        <v>134341</v>
      </c>
      <c r="D14" s="10">
        <v>128611789.56000005</v>
      </c>
      <c r="E14" s="24">
        <f t="shared" si="0"/>
        <v>957.3532247042976</v>
      </c>
      <c r="F14" s="10">
        <v>125631283.43999995</v>
      </c>
      <c r="G14" s="25">
        <f t="shared" si="1"/>
        <v>935.1671004384361</v>
      </c>
      <c r="H14" s="25">
        <f t="shared" si="2"/>
        <v>90187835.25999996</v>
      </c>
      <c r="I14" s="25">
        <f t="shared" si="3"/>
        <v>671.3351490609714</v>
      </c>
      <c r="J14" s="10">
        <v>35443448.17999999</v>
      </c>
      <c r="K14" s="25">
        <f t="shared" si="4"/>
        <v>263.83195137746475</v>
      </c>
    </row>
    <row r="15" spans="1:11" ht="12.75">
      <c r="A15" s="13">
        <v>6</v>
      </c>
      <c r="B15" s="13" t="s">
        <v>10</v>
      </c>
      <c r="C15" s="32">
        <v>115540</v>
      </c>
      <c r="D15" s="10">
        <v>121949673.86999997</v>
      </c>
      <c r="E15" s="24">
        <f t="shared" si="0"/>
        <v>1055.4757994633892</v>
      </c>
      <c r="F15" s="10">
        <v>101645143.57999991</v>
      </c>
      <c r="G15" s="25">
        <f t="shared" si="1"/>
        <v>879.739861346719</v>
      </c>
      <c r="H15" s="25">
        <f t="shared" si="2"/>
        <v>80537507.0199999</v>
      </c>
      <c r="I15" s="25">
        <f t="shared" si="3"/>
        <v>697.0530294270375</v>
      </c>
      <c r="J15" s="10">
        <v>21107636.56</v>
      </c>
      <c r="K15" s="25">
        <f t="shared" si="4"/>
        <v>182.68683191968148</v>
      </c>
    </row>
    <row r="16" spans="1:11" ht="12.75">
      <c r="A16" s="13">
        <v>7</v>
      </c>
      <c r="B16" s="13" t="s">
        <v>11</v>
      </c>
      <c r="C16" s="32">
        <v>84501</v>
      </c>
      <c r="D16" s="10">
        <v>75657974.43000004</v>
      </c>
      <c r="E16" s="24">
        <f t="shared" si="0"/>
        <v>895.3500482834527</v>
      </c>
      <c r="F16" s="10">
        <v>66787980.23</v>
      </c>
      <c r="G16" s="25">
        <f t="shared" si="1"/>
        <v>790.3809449592312</v>
      </c>
      <c r="H16" s="25">
        <f t="shared" si="2"/>
        <v>61929322.61</v>
      </c>
      <c r="I16" s="25">
        <f t="shared" si="3"/>
        <v>732.8827186660512</v>
      </c>
      <c r="J16" s="10">
        <v>4858657.62</v>
      </c>
      <c r="K16" s="25">
        <f t="shared" si="4"/>
        <v>57.49822629317996</v>
      </c>
    </row>
    <row r="17" spans="1:11" ht="12.75">
      <c r="A17" s="13">
        <v>8</v>
      </c>
      <c r="B17" s="13" t="s">
        <v>12</v>
      </c>
      <c r="C17" s="32">
        <v>76326</v>
      </c>
      <c r="D17" s="10">
        <v>109611623.85999992</v>
      </c>
      <c r="E17" s="24">
        <f t="shared" si="0"/>
        <v>1436.0981036606127</v>
      </c>
      <c r="F17" s="10">
        <v>103236314.13999997</v>
      </c>
      <c r="G17" s="25">
        <f t="shared" si="1"/>
        <v>1352.5707378874822</v>
      </c>
      <c r="H17" s="25">
        <f t="shared" si="2"/>
        <v>97355746.02999997</v>
      </c>
      <c r="I17" s="25">
        <f t="shared" si="3"/>
        <v>1275.5253259701801</v>
      </c>
      <c r="J17" s="10">
        <v>5880568.109999999</v>
      </c>
      <c r="K17" s="25">
        <f t="shared" si="4"/>
        <v>77.04541191730209</v>
      </c>
    </row>
    <row r="18" spans="1:11" ht="12.75">
      <c r="A18" s="13">
        <v>9</v>
      </c>
      <c r="B18" s="13" t="s">
        <v>13</v>
      </c>
      <c r="C18" s="32">
        <v>99211</v>
      </c>
      <c r="D18" s="10">
        <v>121257189.46999998</v>
      </c>
      <c r="E18" s="24">
        <f t="shared" si="0"/>
        <v>1222.2151724103173</v>
      </c>
      <c r="F18" s="10">
        <v>119223172.33000009</v>
      </c>
      <c r="G18" s="25">
        <f t="shared" si="1"/>
        <v>1201.7132407696736</v>
      </c>
      <c r="H18" s="25">
        <f t="shared" si="2"/>
        <v>106466983.41000009</v>
      </c>
      <c r="I18" s="25">
        <f t="shared" si="3"/>
        <v>1073.1368841156734</v>
      </c>
      <c r="J18" s="10">
        <v>12756188.919999998</v>
      </c>
      <c r="K18" s="25">
        <f t="shared" si="4"/>
        <v>128.57635665400005</v>
      </c>
    </row>
    <row r="19" spans="1:11" ht="12.75">
      <c r="A19" s="13">
        <v>10</v>
      </c>
      <c r="B19" s="13" t="s">
        <v>14</v>
      </c>
      <c r="C19" s="32">
        <v>70709</v>
      </c>
      <c r="D19" s="10">
        <v>103175771.39999998</v>
      </c>
      <c r="E19" s="24">
        <f t="shared" si="0"/>
        <v>1459.1603812810247</v>
      </c>
      <c r="F19" s="10">
        <v>83931498.28999992</v>
      </c>
      <c r="G19" s="25">
        <f t="shared" si="1"/>
        <v>1186.9988019912587</v>
      </c>
      <c r="H19" s="25">
        <f t="shared" si="2"/>
        <v>65087497.79999992</v>
      </c>
      <c r="I19" s="25">
        <f t="shared" si="3"/>
        <v>920.4980667241783</v>
      </c>
      <c r="J19" s="10">
        <v>18844000.49</v>
      </c>
      <c r="K19" s="25">
        <f t="shared" si="4"/>
        <v>266.50073526708053</v>
      </c>
    </row>
    <row r="20" spans="1:11" ht="12.75">
      <c r="A20" s="13">
        <v>11</v>
      </c>
      <c r="B20" s="13" t="s">
        <v>15</v>
      </c>
      <c r="C20" s="32">
        <v>111682</v>
      </c>
      <c r="D20" s="10">
        <v>121767278.48000003</v>
      </c>
      <c r="E20" s="24">
        <f t="shared" si="0"/>
        <v>1090.3035267993055</v>
      </c>
      <c r="F20" s="10">
        <v>112041957.38000003</v>
      </c>
      <c r="G20" s="25">
        <f t="shared" si="1"/>
        <v>1003.2230563564408</v>
      </c>
      <c r="H20" s="25">
        <f t="shared" si="2"/>
        <v>104827379.38000003</v>
      </c>
      <c r="I20" s="25">
        <f t="shared" si="3"/>
        <v>938.6237655127954</v>
      </c>
      <c r="J20" s="10">
        <v>7214578</v>
      </c>
      <c r="K20" s="25">
        <f t="shared" si="4"/>
        <v>64.59929084364535</v>
      </c>
    </row>
    <row r="21" spans="1:11" ht="12.75">
      <c r="A21" s="13">
        <v>12</v>
      </c>
      <c r="B21" s="13" t="s">
        <v>16</v>
      </c>
      <c r="C21" s="32">
        <v>107926</v>
      </c>
      <c r="D21" s="10">
        <v>166490980.00999993</v>
      </c>
      <c r="E21" s="24">
        <f t="shared" si="0"/>
        <v>1542.640142412393</v>
      </c>
      <c r="F21" s="10">
        <v>150474980.90000007</v>
      </c>
      <c r="G21" s="25">
        <f t="shared" si="1"/>
        <v>1394.2421742675542</v>
      </c>
      <c r="H21" s="25">
        <f t="shared" si="2"/>
        <v>124872554.29000007</v>
      </c>
      <c r="I21" s="25">
        <f t="shared" si="3"/>
        <v>1157.0201275874217</v>
      </c>
      <c r="J21" s="10">
        <v>25602426.61</v>
      </c>
      <c r="K21" s="25">
        <f t="shared" si="4"/>
        <v>237.22204668013268</v>
      </c>
    </row>
    <row r="22" spans="1:11" ht="12.75">
      <c r="A22" s="13">
        <v>13</v>
      </c>
      <c r="B22" s="13" t="s">
        <v>17</v>
      </c>
      <c r="C22" s="32">
        <v>78216</v>
      </c>
      <c r="D22" s="10">
        <v>64304085.99999997</v>
      </c>
      <c r="E22" s="24">
        <f t="shared" si="0"/>
        <v>822.1346783266847</v>
      </c>
      <c r="F22" s="10">
        <v>55694393.179999985</v>
      </c>
      <c r="G22" s="25">
        <f t="shared" si="1"/>
        <v>712.0588265827962</v>
      </c>
      <c r="H22" s="25">
        <f t="shared" si="2"/>
        <v>51779464.04999998</v>
      </c>
      <c r="I22" s="25">
        <f t="shared" si="3"/>
        <v>662.006035210187</v>
      </c>
      <c r="J22" s="10">
        <v>3914929.1300000004</v>
      </c>
      <c r="K22" s="25">
        <f t="shared" si="4"/>
        <v>50.05279137260919</v>
      </c>
    </row>
    <row r="23" spans="1:11" ht="12.75">
      <c r="A23" s="13">
        <v>14</v>
      </c>
      <c r="B23" s="13" t="s">
        <v>18</v>
      </c>
      <c r="C23" s="32">
        <v>140799</v>
      </c>
      <c r="D23" s="10">
        <v>199076733.2699999</v>
      </c>
      <c r="E23" s="24">
        <f t="shared" si="0"/>
        <v>1413.9072952932897</v>
      </c>
      <c r="F23" s="10">
        <v>183090690.74999997</v>
      </c>
      <c r="G23" s="25">
        <f t="shared" si="1"/>
        <v>1300.3692551083457</v>
      </c>
      <c r="H23" s="25">
        <f t="shared" si="2"/>
        <v>167908218.23999998</v>
      </c>
      <c r="I23" s="25">
        <f t="shared" si="3"/>
        <v>1192.5384288240682</v>
      </c>
      <c r="J23" s="10">
        <v>15182472.51</v>
      </c>
      <c r="K23" s="25">
        <f t="shared" si="4"/>
        <v>107.83082628427759</v>
      </c>
    </row>
    <row r="24" spans="1:11" ht="12.75">
      <c r="A24" s="13">
        <v>15</v>
      </c>
      <c r="B24" s="13" t="s">
        <v>19</v>
      </c>
      <c r="C24" s="32">
        <v>156939</v>
      </c>
      <c r="D24" s="10">
        <v>193833845.16</v>
      </c>
      <c r="E24" s="24">
        <f t="shared" si="0"/>
        <v>1235.0903545963718</v>
      </c>
      <c r="F24" s="10">
        <v>195928425.23999995</v>
      </c>
      <c r="G24" s="25">
        <f t="shared" si="1"/>
        <v>1248.4368145585224</v>
      </c>
      <c r="H24" s="25">
        <f t="shared" si="2"/>
        <v>158511442.25999996</v>
      </c>
      <c r="I24" s="25">
        <f t="shared" si="3"/>
        <v>1010.0194487029991</v>
      </c>
      <c r="J24" s="10">
        <v>37416982.98</v>
      </c>
      <c r="K24" s="25">
        <f t="shared" si="4"/>
        <v>238.41736585552346</v>
      </c>
    </row>
    <row r="25" spans="1:11" ht="12.75">
      <c r="A25" s="13">
        <v>16</v>
      </c>
      <c r="B25" s="13" t="s">
        <v>20</v>
      </c>
      <c r="C25" s="32">
        <v>117137</v>
      </c>
      <c r="D25" s="10">
        <v>149576290.33999994</v>
      </c>
      <c r="E25" s="24">
        <f t="shared" si="0"/>
        <v>1276.9346179260178</v>
      </c>
      <c r="F25" s="10">
        <v>123277051.21000005</v>
      </c>
      <c r="G25" s="25">
        <f t="shared" si="1"/>
        <v>1052.417692189488</v>
      </c>
      <c r="H25" s="25">
        <f t="shared" si="2"/>
        <v>112827736.56000005</v>
      </c>
      <c r="I25" s="25">
        <f t="shared" si="3"/>
        <v>963.2117653687567</v>
      </c>
      <c r="J25" s="10">
        <v>10449314.65</v>
      </c>
      <c r="K25" s="25">
        <f t="shared" si="4"/>
        <v>89.20592682073128</v>
      </c>
    </row>
    <row r="26" spans="1:11" s="16" customFormat="1" ht="12.75">
      <c r="A26" s="13">
        <v>17</v>
      </c>
      <c r="B26" s="13" t="s">
        <v>21</v>
      </c>
      <c r="C26" s="32">
        <v>152450</v>
      </c>
      <c r="D26" s="10">
        <v>210877251.56999993</v>
      </c>
      <c r="E26" s="24">
        <f t="shared" si="0"/>
        <v>1383.255175926533</v>
      </c>
      <c r="F26" s="10">
        <v>192395661.16000006</v>
      </c>
      <c r="G26" s="25">
        <f t="shared" si="1"/>
        <v>1262.0246714332573</v>
      </c>
      <c r="H26" s="25">
        <f t="shared" si="2"/>
        <v>156529738.38000005</v>
      </c>
      <c r="I26" s="25">
        <f t="shared" si="3"/>
        <v>1026.7611569694986</v>
      </c>
      <c r="J26" s="10">
        <v>35865922.78</v>
      </c>
      <c r="K26" s="25">
        <f t="shared" si="4"/>
        <v>235.2635144637586</v>
      </c>
    </row>
    <row r="27" spans="1:11" s="16" customFormat="1" ht="12.75">
      <c r="A27" s="14"/>
      <c r="B27" s="14" t="s">
        <v>22</v>
      </c>
      <c r="C27" s="15">
        <f>SUM(C10:C26)</f>
        <v>1997677</v>
      </c>
      <c r="D27" s="15">
        <f>SUM(D10:D26)</f>
        <v>2359749357.74</v>
      </c>
      <c r="E27" s="29">
        <f t="shared" si="0"/>
        <v>1181.2466969084592</v>
      </c>
      <c r="F27" s="15">
        <f aca="true" t="shared" si="5" ref="E27:J27">SUM(F10:F26)</f>
        <v>2167395770.86</v>
      </c>
      <c r="G27" s="15">
        <f t="shared" si="1"/>
        <v>1084.9580642215935</v>
      </c>
      <c r="H27" s="15">
        <f t="shared" si="5"/>
        <v>1825462944.14</v>
      </c>
      <c r="I27" s="15">
        <f t="shared" si="3"/>
        <v>913.7928424565133</v>
      </c>
      <c r="J27" s="15">
        <f t="shared" si="5"/>
        <v>341932826.72</v>
      </c>
      <c r="K27" s="15">
        <f t="shared" si="4"/>
        <v>171.16522176508016</v>
      </c>
    </row>
    <row r="28" spans="1:11" s="16" customFormat="1" ht="12.75">
      <c r="A28" s="14"/>
      <c r="B28" s="14"/>
      <c r="C28" s="10"/>
      <c r="D28" s="10"/>
      <c r="E28" s="24"/>
      <c r="F28" s="10"/>
      <c r="G28" s="25"/>
      <c r="H28" s="25"/>
      <c r="I28" s="25"/>
      <c r="J28" s="10"/>
      <c r="K28" s="25"/>
    </row>
    <row r="29" spans="1:11" ht="12.75">
      <c r="A29" s="14"/>
      <c r="B29" s="11" t="s">
        <v>23</v>
      </c>
      <c r="C29" s="10"/>
      <c r="D29" s="10"/>
      <c r="E29" s="24"/>
      <c r="F29" s="10"/>
      <c r="G29" s="25"/>
      <c r="H29" s="25"/>
      <c r="I29" s="25"/>
      <c r="J29" s="10"/>
      <c r="K29" s="25"/>
    </row>
    <row r="30" spans="1:11" ht="12.75">
      <c r="A30" s="13">
        <v>1</v>
      </c>
      <c r="B30" s="13" t="s">
        <v>24</v>
      </c>
      <c r="C30" s="32">
        <v>170303</v>
      </c>
      <c r="D30" s="10">
        <v>1388207730.4500008</v>
      </c>
      <c r="E30" s="24">
        <f t="shared" si="0"/>
        <v>8151.399155916224</v>
      </c>
      <c r="F30" s="10">
        <v>1451773987.450001</v>
      </c>
      <c r="G30" s="25">
        <f t="shared" si="1"/>
        <v>8524.6530445735</v>
      </c>
      <c r="H30" s="25">
        <f t="shared" si="2"/>
        <v>1149605768.410001</v>
      </c>
      <c r="I30" s="25">
        <f t="shared" si="3"/>
        <v>6750.355357274981</v>
      </c>
      <c r="J30" s="10">
        <v>302168219.0399999</v>
      </c>
      <c r="K30" s="25">
        <f t="shared" si="4"/>
        <v>1774.2976872985203</v>
      </c>
    </row>
    <row r="31" spans="1:11" ht="12.75">
      <c r="A31" s="13">
        <v>2</v>
      </c>
      <c r="B31" s="13" t="s">
        <v>25</v>
      </c>
      <c r="C31" s="32">
        <v>164447</v>
      </c>
      <c r="D31" s="10">
        <v>1043521759.6800003</v>
      </c>
      <c r="E31" s="24">
        <f t="shared" si="0"/>
        <v>6345.641815782595</v>
      </c>
      <c r="F31" s="10">
        <v>1049868436.8099989</v>
      </c>
      <c r="G31" s="25">
        <f t="shared" si="1"/>
        <v>6384.235874233029</v>
      </c>
      <c r="H31" s="25">
        <f t="shared" si="2"/>
        <v>940042215.089999</v>
      </c>
      <c r="I31" s="25">
        <f t="shared" si="3"/>
        <v>5716.384093902589</v>
      </c>
      <c r="J31" s="10">
        <v>109826221.71999995</v>
      </c>
      <c r="K31" s="25">
        <f t="shared" si="4"/>
        <v>667.8517803304405</v>
      </c>
    </row>
    <row r="32" spans="1:11" ht="12.75">
      <c r="A32" s="13">
        <v>3</v>
      </c>
      <c r="B32" s="13" t="s">
        <v>26</v>
      </c>
      <c r="C32" s="32">
        <v>107443</v>
      </c>
      <c r="D32" s="10">
        <v>741822495.4699998</v>
      </c>
      <c r="E32" s="24">
        <f t="shared" si="0"/>
        <v>6904.335279822788</v>
      </c>
      <c r="F32" s="10">
        <v>735492771.4499992</v>
      </c>
      <c r="G32" s="25">
        <f t="shared" si="1"/>
        <v>6845.422888880608</v>
      </c>
      <c r="H32" s="25">
        <f t="shared" si="2"/>
        <v>647214222.6799992</v>
      </c>
      <c r="I32" s="25">
        <f t="shared" si="3"/>
        <v>6023.791430619019</v>
      </c>
      <c r="J32" s="10">
        <v>88278548.76999998</v>
      </c>
      <c r="K32" s="25">
        <f t="shared" si="4"/>
        <v>821.6314582615897</v>
      </c>
    </row>
    <row r="33" spans="1:11" ht="12.75">
      <c r="A33" s="13">
        <v>4</v>
      </c>
      <c r="B33" s="13" t="s">
        <v>27</v>
      </c>
      <c r="C33" s="32">
        <v>219278</v>
      </c>
      <c r="D33" s="10">
        <v>1481612547.1599996</v>
      </c>
      <c r="E33" s="24">
        <f t="shared" si="0"/>
        <v>6756.777000702303</v>
      </c>
      <c r="F33" s="10">
        <v>1516985737.64</v>
      </c>
      <c r="G33" s="25">
        <f t="shared" si="1"/>
        <v>6918.093642043434</v>
      </c>
      <c r="H33" s="25">
        <f t="shared" si="2"/>
        <v>1362438277.0300002</v>
      </c>
      <c r="I33" s="25">
        <f t="shared" si="3"/>
        <v>6213.292154388494</v>
      </c>
      <c r="J33" s="10">
        <v>154547460.61</v>
      </c>
      <c r="K33" s="25">
        <f t="shared" si="4"/>
        <v>704.8014876549404</v>
      </c>
    </row>
    <row r="34" spans="1:11" ht="12.75">
      <c r="A34" s="13">
        <v>5</v>
      </c>
      <c r="B34" s="13" t="s">
        <v>28</v>
      </c>
      <c r="C34" s="32">
        <v>118899</v>
      </c>
      <c r="D34" s="10">
        <v>926074095.8600001</v>
      </c>
      <c r="E34" s="24">
        <f t="shared" si="0"/>
        <v>7788.7458755750695</v>
      </c>
      <c r="F34" s="10">
        <v>925337366.4799999</v>
      </c>
      <c r="G34" s="25">
        <f t="shared" si="1"/>
        <v>7782.54961336933</v>
      </c>
      <c r="H34" s="25">
        <f t="shared" si="2"/>
        <v>755155086.2199999</v>
      </c>
      <c r="I34" s="25">
        <f t="shared" si="3"/>
        <v>6351.231601779661</v>
      </c>
      <c r="J34" s="10">
        <v>170182280.26</v>
      </c>
      <c r="K34" s="25">
        <f t="shared" si="4"/>
        <v>1431.3180115896685</v>
      </c>
    </row>
    <row r="35" spans="1:11" ht="12.75">
      <c r="A35" s="13">
        <v>6</v>
      </c>
      <c r="B35" s="13" t="s">
        <v>29</v>
      </c>
      <c r="C35" s="32">
        <v>178186</v>
      </c>
      <c r="D35" s="10">
        <v>1585232151.4700007</v>
      </c>
      <c r="E35" s="24">
        <f t="shared" si="0"/>
        <v>8896.502258707198</v>
      </c>
      <c r="F35" s="10">
        <v>1572648189.750003</v>
      </c>
      <c r="G35" s="25">
        <f t="shared" si="1"/>
        <v>8825.879641217622</v>
      </c>
      <c r="H35" s="25">
        <f t="shared" si="2"/>
        <v>1212227229.990003</v>
      </c>
      <c r="I35" s="25">
        <f t="shared" si="3"/>
        <v>6803.156420762592</v>
      </c>
      <c r="J35" s="10">
        <v>360420959.7599999</v>
      </c>
      <c r="K35" s="25">
        <f t="shared" si="4"/>
        <v>2022.7232204550294</v>
      </c>
    </row>
    <row r="36" spans="1:11" ht="12.75">
      <c r="A36" s="13">
        <v>7</v>
      </c>
      <c r="B36" s="13" t="s">
        <v>30</v>
      </c>
      <c r="C36" s="32">
        <v>88425</v>
      </c>
      <c r="D36" s="10">
        <v>588514454.0099999</v>
      </c>
      <c r="E36" s="24">
        <f t="shared" si="0"/>
        <v>6655.521108396945</v>
      </c>
      <c r="F36" s="10">
        <v>587408214.7200001</v>
      </c>
      <c r="G36" s="25">
        <f t="shared" si="1"/>
        <v>6643.010627311282</v>
      </c>
      <c r="H36" s="25">
        <f t="shared" si="2"/>
        <v>489331838.41000015</v>
      </c>
      <c r="I36" s="25">
        <f t="shared" si="3"/>
        <v>5533.863029799267</v>
      </c>
      <c r="J36" s="10">
        <v>98076376.30999999</v>
      </c>
      <c r="K36" s="25">
        <f t="shared" si="4"/>
        <v>1109.1475975120156</v>
      </c>
    </row>
    <row r="37" spans="1:11" ht="12.75">
      <c r="A37" s="13">
        <v>8</v>
      </c>
      <c r="B37" s="13" t="s">
        <v>31</v>
      </c>
      <c r="C37" s="32">
        <v>90759</v>
      </c>
      <c r="D37" s="10">
        <v>638336374.6600003</v>
      </c>
      <c r="E37" s="24">
        <f t="shared" si="0"/>
        <v>7033.312119569413</v>
      </c>
      <c r="F37" s="10">
        <v>628255151.6900003</v>
      </c>
      <c r="G37" s="25">
        <f t="shared" si="1"/>
        <v>6922.235279035691</v>
      </c>
      <c r="H37" s="25">
        <f t="shared" si="2"/>
        <v>551529673.4300003</v>
      </c>
      <c r="I37" s="25">
        <f t="shared" si="3"/>
        <v>6076.859302438329</v>
      </c>
      <c r="J37" s="10">
        <v>76725478.25999999</v>
      </c>
      <c r="K37" s="25">
        <f t="shared" si="4"/>
        <v>845.3759765973622</v>
      </c>
    </row>
    <row r="38" spans="1:11" ht="12.75">
      <c r="A38" s="13">
        <v>9</v>
      </c>
      <c r="B38" s="13" t="s">
        <v>32</v>
      </c>
      <c r="C38" s="32">
        <v>291774</v>
      </c>
      <c r="D38" s="10">
        <v>2385622484.650002</v>
      </c>
      <c r="E38" s="24">
        <f t="shared" si="0"/>
        <v>8176.268223522322</v>
      </c>
      <c r="F38" s="10">
        <v>2433835877.600003</v>
      </c>
      <c r="G38" s="25">
        <f t="shared" si="1"/>
        <v>8341.5104759163</v>
      </c>
      <c r="H38" s="25">
        <f t="shared" si="2"/>
        <v>1958302368.6500032</v>
      </c>
      <c r="I38" s="25">
        <f t="shared" si="3"/>
        <v>6711.709640509446</v>
      </c>
      <c r="J38" s="10">
        <v>475533508.94999963</v>
      </c>
      <c r="K38" s="25">
        <f t="shared" si="4"/>
        <v>1629.8008354068547</v>
      </c>
    </row>
    <row r="39" spans="1:11" ht="12.75">
      <c r="A39" s="13">
        <v>10</v>
      </c>
      <c r="B39" s="13" t="s">
        <v>33</v>
      </c>
      <c r="C39" s="32">
        <v>74601</v>
      </c>
      <c r="D39" s="10">
        <v>489380651.9</v>
      </c>
      <c r="E39" s="24">
        <f t="shared" si="0"/>
        <v>6559.974422594871</v>
      </c>
      <c r="F39" s="10">
        <v>470711801.9100004</v>
      </c>
      <c r="G39" s="25">
        <f t="shared" si="1"/>
        <v>6309.725096312387</v>
      </c>
      <c r="H39" s="25">
        <f t="shared" si="2"/>
        <v>418725500.4000004</v>
      </c>
      <c r="I39" s="25">
        <f t="shared" si="3"/>
        <v>5612.867125105567</v>
      </c>
      <c r="J39" s="10">
        <v>51986301.510000005</v>
      </c>
      <c r="K39" s="25">
        <f t="shared" si="4"/>
        <v>696.8579712068204</v>
      </c>
    </row>
    <row r="40" spans="1:11" ht="12.75">
      <c r="A40" s="13">
        <v>11</v>
      </c>
      <c r="B40" s="13" t="s">
        <v>34</v>
      </c>
      <c r="C40" s="32">
        <v>54860</v>
      </c>
      <c r="D40" s="10">
        <v>335665454.07</v>
      </c>
      <c r="E40" s="24">
        <f t="shared" si="0"/>
        <v>6118.582830295297</v>
      </c>
      <c r="F40" s="10">
        <v>336360661.3200004</v>
      </c>
      <c r="G40" s="25">
        <f t="shared" si="1"/>
        <v>6131.255219103179</v>
      </c>
      <c r="H40" s="25">
        <f t="shared" si="2"/>
        <v>298509841.1500004</v>
      </c>
      <c r="I40" s="25">
        <f t="shared" si="3"/>
        <v>5441.302244804965</v>
      </c>
      <c r="J40" s="10">
        <v>37850820.169999994</v>
      </c>
      <c r="K40" s="25">
        <f t="shared" si="4"/>
        <v>689.9529742982136</v>
      </c>
    </row>
    <row r="41" spans="1:11" ht="12.75">
      <c r="A41" s="13">
        <v>12</v>
      </c>
      <c r="B41" s="13" t="s">
        <v>35</v>
      </c>
      <c r="C41" s="32">
        <v>137030</v>
      </c>
      <c r="D41" s="10">
        <v>890903235.7199993</v>
      </c>
      <c r="E41" s="24">
        <f t="shared" si="0"/>
        <v>6501.519635992114</v>
      </c>
      <c r="F41" s="10">
        <v>844399141.8700004</v>
      </c>
      <c r="G41" s="25">
        <f t="shared" si="1"/>
        <v>6162.148010435673</v>
      </c>
      <c r="H41" s="25">
        <f t="shared" si="2"/>
        <v>786644175.0100003</v>
      </c>
      <c r="I41" s="25">
        <f t="shared" si="3"/>
        <v>5740.671203459099</v>
      </c>
      <c r="J41" s="10">
        <v>57754966.85999999</v>
      </c>
      <c r="K41" s="25">
        <f t="shared" si="4"/>
        <v>421.47680697657444</v>
      </c>
    </row>
    <row r="42" spans="1:11" ht="12.75">
      <c r="A42" s="13">
        <v>13</v>
      </c>
      <c r="B42" s="13" t="s">
        <v>36</v>
      </c>
      <c r="C42" s="32">
        <v>137782</v>
      </c>
      <c r="D42" s="10">
        <v>1006151893.9100002</v>
      </c>
      <c r="E42" s="24">
        <f t="shared" si="0"/>
        <v>7302.4915729921195</v>
      </c>
      <c r="F42" s="10">
        <v>965572607.0599993</v>
      </c>
      <c r="G42" s="25">
        <f t="shared" si="1"/>
        <v>7007.973516569648</v>
      </c>
      <c r="H42" s="25">
        <f t="shared" si="2"/>
        <v>818039352.2999994</v>
      </c>
      <c r="I42" s="25">
        <f t="shared" si="3"/>
        <v>5937.200449260421</v>
      </c>
      <c r="J42" s="10">
        <v>147533254.76</v>
      </c>
      <c r="K42" s="25">
        <f t="shared" si="4"/>
        <v>1070.7730673092276</v>
      </c>
    </row>
    <row r="43" spans="1:11" ht="12.75">
      <c r="A43" s="13">
        <v>14</v>
      </c>
      <c r="B43" s="13" t="s">
        <v>37</v>
      </c>
      <c r="C43" s="32">
        <v>66587</v>
      </c>
      <c r="D43" s="10">
        <v>445778471.5299999</v>
      </c>
      <c r="E43" s="24">
        <f t="shared" si="0"/>
        <v>6694.6772122186</v>
      </c>
      <c r="F43" s="10">
        <v>443183336.42000043</v>
      </c>
      <c r="G43" s="25">
        <f t="shared" si="1"/>
        <v>6655.703612116486</v>
      </c>
      <c r="H43" s="25">
        <f t="shared" si="2"/>
        <v>391841508.71000046</v>
      </c>
      <c r="I43" s="25">
        <f t="shared" si="3"/>
        <v>5884.654793127795</v>
      </c>
      <c r="J43" s="10">
        <v>51341827.71</v>
      </c>
      <c r="K43" s="25">
        <f t="shared" si="4"/>
        <v>771.0488189886916</v>
      </c>
    </row>
    <row r="44" spans="1:11" ht="12.75">
      <c r="A44" s="13">
        <v>15</v>
      </c>
      <c r="B44" s="13" t="s">
        <v>38</v>
      </c>
      <c r="C44" s="32">
        <v>198996</v>
      </c>
      <c r="D44" s="10">
        <v>1258621737.8500001</v>
      </c>
      <c r="E44" s="24">
        <f t="shared" si="0"/>
        <v>6324.859483858972</v>
      </c>
      <c r="F44" s="10">
        <v>1225076024.4499993</v>
      </c>
      <c r="G44" s="25">
        <f t="shared" si="1"/>
        <v>6156.284671299923</v>
      </c>
      <c r="H44" s="25">
        <f t="shared" si="2"/>
        <v>1023433788.9299994</v>
      </c>
      <c r="I44" s="25">
        <f t="shared" si="3"/>
        <v>5142.986738075134</v>
      </c>
      <c r="J44" s="10">
        <v>201642235.52</v>
      </c>
      <c r="K44" s="25">
        <f t="shared" si="4"/>
        <v>1013.2979332247885</v>
      </c>
    </row>
    <row r="45" spans="1:11" ht="12.75">
      <c r="A45" s="13">
        <v>16</v>
      </c>
      <c r="B45" s="13" t="s">
        <v>39</v>
      </c>
      <c r="C45" s="32">
        <v>49363</v>
      </c>
      <c r="D45" s="10">
        <v>312157516.5999999</v>
      </c>
      <c r="E45" s="24">
        <f t="shared" si="0"/>
        <v>6323.714454145816</v>
      </c>
      <c r="F45" s="10">
        <v>281423937.60000026</v>
      </c>
      <c r="G45" s="25">
        <f t="shared" si="1"/>
        <v>5701.110904928798</v>
      </c>
      <c r="H45" s="25">
        <f t="shared" si="2"/>
        <v>260196412.80000025</v>
      </c>
      <c r="I45" s="25">
        <f t="shared" si="3"/>
        <v>5271.081838624075</v>
      </c>
      <c r="J45" s="10">
        <v>21227524.8</v>
      </c>
      <c r="K45" s="25">
        <f t="shared" si="4"/>
        <v>430.02906630472216</v>
      </c>
    </row>
    <row r="46" spans="1:11" ht="12.75">
      <c r="A46" s="13">
        <v>17</v>
      </c>
      <c r="B46" s="13" t="s">
        <v>40</v>
      </c>
      <c r="C46" s="32">
        <v>127307</v>
      </c>
      <c r="D46" s="10">
        <v>985346133.5099995</v>
      </c>
      <c r="E46" s="24">
        <f t="shared" si="0"/>
        <v>7739.921084543658</v>
      </c>
      <c r="F46" s="10">
        <v>975631029.7799996</v>
      </c>
      <c r="G46" s="25">
        <f t="shared" si="1"/>
        <v>7663.608676506395</v>
      </c>
      <c r="H46" s="25">
        <f t="shared" si="2"/>
        <v>771643110.2899995</v>
      </c>
      <c r="I46" s="25">
        <f t="shared" si="3"/>
        <v>6061.277936719894</v>
      </c>
      <c r="J46" s="10">
        <v>203987919.49000007</v>
      </c>
      <c r="K46" s="25">
        <f t="shared" si="4"/>
        <v>1602.330739786501</v>
      </c>
    </row>
    <row r="47" spans="1:11" ht="12.75" customHeight="1">
      <c r="A47" s="13">
        <v>18</v>
      </c>
      <c r="B47" s="13" t="s">
        <v>41</v>
      </c>
      <c r="C47" s="32">
        <v>171691</v>
      </c>
      <c r="D47" s="10">
        <v>1080901621.24</v>
      </c>
      <c r="E47" s="24">
        <f t="shared" si="0"/>
        <v>6295.62190936042</v>
      </c>
      <c r="F47" s="10">
        <v>1102503842.4700005</v>
      </c>
      <c r="G47" s="25">
        <f t="shared" si="1"/>
        <v>6421.442256553928</v>
      </c>
      <c r="H47" s="25">
        <f t="shared" si="2"/>
        <v>960168436.9000005</v>
      </c>
      <c r="I47" s="25">
        <f t="shared" si="3"/>
        <v>5592.421483362555</v>
      </c>
      <c r="J47" s="10">
        <v>142335405.57000002</v>
      </c>
      <c r="K47" s="25">
        <f t="shared" si="4"/>
        <v>829.020773191373</v>
      </c>
    </row>
    <row r="48" spans="1:11" s="16" customFormat="1" ht="15" customHeight="1">
      <c r="A48" s="13">
        <v>19</v>
      </c>
      <c r="B48" s="13" t="s">
        <v>42</v>
      </c>
      <c r="C48" s="32">
        <v>62670</v>
      </c>
      <c r="D48" s="10">
        <v>419648243.3400001</v>
      </c>
      <c r="E48" s="24">
        <f t="shared" si="0"/>
        <v>6696.158342747728</v>
      </c>
      <c r="F48" s="10">
        <v>431639896.21999973</v>
      </c>
      <c r="G48" s="25">
        <f t="shared" si="1"/>
        <v>6887.50432774852</v>
      </c>
      <c r="H48" s="25">
        <f t="shared" si="2"/>
        <v>352705268.9899997</v>
      </c>
      <c r="I48" s="25">
        <f t="shared" si="3"/>
        <v>5627.976208552732</v>
      </c>
      <c r="J48" s="10">
        <v>78934627.23</v>
      </c>
      <c r="K48" s="25">
        <f t="shared" si="4"/>
        <v>1259.5281191957874</v>
      </c>
    </row>
    <row r="49" spans="1:11" s="16" customFormat="1" ht="15" customHeight="1">
      <c r="A49" s="14"/>
      <c r="B49" s="17" t="s">
        <v>43</v>
      </c>
      <c r="C49" s="15">
        <f>SUM(C30:C48)</f>
        <v>2510401</v>
      </c>
      <c r="D49" s="15">
        <f>SUM(D30:D48)</f>
        <v>18003499053.080006</v>
      </c>
      <c r="E49" s="29">
        <f t="shared" si="0"/>
        <v>7171.563050317462</v>
      </c>
      <c r="F49" s="15">
        <f aca="true" t="shared" si="6" ref="E49:J49">SUM(F30:F48)</f>
        <v>17978108012.690006</v>
      </c>
      <c r="G49" s="15">
        <f t="shared" si="1"/>
        <v>7161.448713846914</v>
      </c>
      <c r="H49" s="15">
        <f t="shared" si="6"/>
        <v>15147754075.390003</v>
      </c>
      <c r="I49" s="15">
        <f t="shared" si="3"/>
        <v>6033.9977857680915</v>
      </c>
      <c r="J49" s="15">
        <f t="shared" si="6"/>
        <v>2830353937.2999997</v>
      </c>
      <c r="K49" s="15">
        <f t="shared" si="4"/>
        <v>1127.4509280788207</v>
      </c>
    </row>
    <row r="50" spans="1:11" s="16" customFormat="1" ht="15" customHeight="1">
      <c r="A50" s="14"/>
      <c r="B50" s="17"/>
      <c r="C50" s="10"/>
      <c r="D50" s="10"/>
      <c r="E50" s="24"/>
      <c r="F50" s="10"/>
      <c r="G50" s="25"/>
      <c r="H50" s="25"/>
      <c r="I50" s="25"/>
      <c r="J50" s="10"/>
      <c r="K50" s="25"/>
    </row>
    <row r="51" spans="1:11" s="16" customFormat="1" ht="15" customHeight="1">
      <c r="A51" s="14"/>
      <c r="B51" s="18" t="s">
        <v>44</v>
      </c>
      <c r="C51" s="10"/>
      <c r="D51" s="10"/>
      <c r="E51" s="24"/>
      <c r="F51" s="10"/>
      <c r="G51" s="25"/>
      <c r="H51" s="25"/>
      <c r="I51" s="25"/>
      <c r="J51" s="10"/>
      <c r="K51" s="25"/>
    </row>
    <row r="52" spans="1:11" ht="12.75">
      <c r="A52" s="14"/>
      <c r="B52" s="18" t="s">
        <v>45</v>
      </c>
      <c r="C52" s="10"/>
      <c r="D52" s="10"/>
      <c r="E52" s="24"/>
      <c r="F52" s="10"/>
      <c r="G52" s="25"/>
      <c r="H52" s="25"/>
      <c r="I52" s="25"/>
      <c r="J52" s="10"/>
      <c r="K52" s="25"/>
    </row>
    <row r="53" spans="1:11" ht="12.75">
      <c r="A53" s="13">
        <v>1</v>
      </c>
      <c r="B53" s="13" t="s">
        <v>46</v>
      </c>
      <c r="C53" s="32">
        <v>56191</v>
      </c>
      <c r="D53" s="10">
        <v>292317101.9600001</v>
      </c>
      <c r="E53" s="24">
        <f t="shared" si="0"/>
        <v>5202.2050143261395</v>
      </c>
      <c r="F53" s="10">
        <v>298122336.36000025</v>
      </c>
      <c r="G53" s="25">
        <f t="shared" si="1"/>
        <v>5305.517544802553</v>
      </c>
      <c r="H53" s="25">
        <f t="shared" si="2"/>
        <v>274448234.8400003</v>
      </c>
      <c r="I53" s="25">
        <f t="shared" si="3"/>
        <v>4884.202716449258</v>
      </c>
      <c r="J53" s="10">
        <v>23674101.519999996</v>
      </c>
      <c r="K53" s="25">
        <f t="shared" si="4"/>
        <v>421.31482835329496</v>
      </c>
    </row>
    <row r="54" spans="1:11" ht="12.75">
      <c r="A54" s="13">
        <v>2</v>
      </c>
      <c r="B54" s="13" t="s">
        <v>47</v>
      </c>
      <c r="C54" s="32">
        <v>19457</v>
      </c>
      <c r="D54" s="10">
        <v>118881327.19999999</v>
      </c>
      <c r="E54" s="24">
        <f t="shared" si="0"/>
        <v>6109.951544431309</v>
      </c>
      <c r="F54" s="10">
        <v>115003378.26999995</v>
      </c>
      <c r="G54" s="25">
        <f t="shared" si="1"/>
        <v>5910.64286734851</v>
      </c>
      <c r="H54" s="25">
        <f t="shared" si="2"/>
        <v>100139797.56999995</v>
      </c>
      <c r="I54" s="25">
        <f t="shared" si="3"/>
        <v>5146.723419334941</v>
      </c>
      <c r="J54" s="10">
        <v>14863580.700000001</v>
      </c>
      <c r="K54" s="25">
        <f t="shared" si="4"/>
        <v>763.9194480135684</v>
      </c>
    </row>
    <row r="55" spans="1:11" ht="12.75">
      <c r="A55" s="13">
        <v>3</v>
      </c>
      <c r="B55" s="13" t="s">
        <v>48</v>
      </c>
      <c r="C55" s="32">
        <v>34297</v>
      </c>
      <c r="D55" s="10">
        <v>202300706.66999993</v>
      </c>
      <c r="E55" s="24">
        <f t="shared" si="0"/>
        <v>5898.4956897104685</v>
      </c>
      <c r="F55" s="10">
        <v>198650415.49000004</v>
      </c>
      <c r="G55" s="25">
        <f t="shared" si="1"/>
        <v>5792.063897425432</v>
      </c>
      <c r="H55" s="25">
        <f t="shared" si="2"/>
        <v>178916361.19000006</v>
      </c>
      <c r="I55" s="25">
        <f t="shared" si="3"/>
        <v>5216.676711957316</v>
      </c>
      <c r="J55" s="10">
        <v>19734054.299999993</v>
      </c>
      <c r="K55" s="25">
        <f t="shared" si="4"/>
        <v>575.3871854681165</v>
      </c>
    </row>
    <row r="56" spans="1:11" ht="12.75">
      <c r="A56" s="13">
        <v>4</v>
      </c>
      <c r="B56" s="13" t="s">
        <v>49</v>
      </c>
      <c r="C56" s="32">
        <v>31287</v>
      </c>
      <c r="D56" s="10">
        <v>184809981.15000004</v>
      </c>
      <c r="E56" s="24">
        <f t="shared" si="0"/>
        <v>5906.925596893279</v>
      </c>
      <c r="F56" s="10">
        <v>179673793.84000003</v>
      </c>
      <c r="G56" s="25">
        <f t="shared" si="1"/>
        <v>5742.761972704319</v>
      </c>
      <c r="H56" s="25">
        <f t="shared" si="2"/>
        <v>136962346.99000004</v>
      </c>
      <c r="I56" s="25">
        <f t="shared" si="3"/>
        <v>4377.612011058907</v>
      </c>
      <c r="J56" s="10">
        <v>42711446.85</v>
      </c>
      <c r="K56" s="25">
        <f t="shared" si="4"/>
        <v>1365.1499616454118</v>
      </c>
    </row>
    <row r="57" spans="1:11" ht="12.75">
      <c r="A57" s="13">
        <v>5</v>
      </c>
      <c r="B57" s="13" t="s">
        <v>50</v>
      </c>
      <c r="C57" s="32">
        <v>9274</v>
      </c>
      <c r="D57" s="10">
        <v>54662152.92000002</v>
      </c>
      <c r="E57" s="24">
        <f t="shared" si="0"/>
        <v>5894.129061893467</v>
      </c>
      <c r="F57" s="10">
        <v>53695975.290000014</v>
      </c>
      <c r="G57" s="25">
        <f t="shared" si="1"/>
        <v>5789.947734526635</v>
      </c>
      <c r="H57" s="25">
        <f t="shared" si="2"/>
        <v>44581487.000000015</v>
      </c>
      <c r="I57" s="25">
        <f t="shared" si="3"/>
        <v>4807.147616993748</v>
      </c>
      <c r="J57" s="10">
        <v>9114488.29</v>
      </c>
      <c r="K57" s="25">
        <f t="shared" si="4"/>
        <v>982.8001175328875</v>
      </c>
    </row>
    <row r="58" spans="1:11" ht="12.75">
      <c r="A58" s="13">
        <v>6</v>
      </c>
      <c r="B58" s="13" t="s">
        <v>51</v>
      </c>
      <c r="C58" s="32">
        <v>8573</v>
      </c>
      <c r="D58" s="10">
        <v>41295416.849999994</v>
      </c>
      <c r="E58" s="24">
        <f t="shared" si="0"/>
        <v>4816.915531319258</v>
      </c>
      <c r="F58" s="10">
        <v>39083488.220000006</v>
      </c>
      <c r="G58" s="25">
        <f t="shared" si="1"/>
        <v>4558.904493176252</v>
      </c>
      <c r="H58" s="25">
        <f t="shared" si="2"/>
        <v>33567198.50000001</v>
      </c>
      <c r="I58" s="25">
        <f t="shared" si="3"/>
        <v>3915.4553248571106</v>
      </c>
      <c r="J58" s="10">
        <v>5516289.720000001</v>
      </c>
      <c r="K58" s="25">
        <f t="shared" si="4"/>
        <v>643.4491683191416</v>
      </c>
    </row>
    <row r="59" spans="1:11" ht="12.75">
      <c r="A59" s="13">
        <v>7</v>
      </c>
      <c r="B59" s="13" t="s">
        <v>52</v>
      </c>
      <c r="C59" s="32">
        <v>38004</v>
      </c>
      <c r="D59" s="10">
        <v>207435968.89</v>
      </c>
      <c r="E59" s="24">
        <f t="shared" si="0"/>
        <v>5458.266732186085</v>
      </c>
      <c r="F59" s="10">
        <v>200785009.53999987</v>
      </c>
      <c r="G59" s="25">
        <f t="shared" si="1"/>
        <v>5283.259907904428</v>
      </c>
      <c r="H59" s="25">
        <f t="shared" si="2"/>
        <v>160769976.74999988</v>
      </c>
      <c r="I59" s="25">
        <f t="shared" si="3"/>
        <v>4230.343562519732</v>
      </c>
      <c r="J59" s="10">
        <v>40015032.78999999</v>
      </c>
      <c r="K59" s="25">
        <f t="shared" si="4"/>
        <v>1052.9163453846961</v>
      </c>
    </row>
    <row r="60" spans="1:11" ht="12.75">
      <c r="A60" s="13">
        <v>8</v>
      </c>
      <c r="B60" s="13" t="s">
        <v>53</v>
      </c>
      <c r="C60" s="32">
        <v>16783</v>
      </c>
      <c r="D60" s="10">
        <v>85556386.47000001</v>
      </c>
      <c r="E60" s="24">
        <f t="shared" si="0"/>
        <v>5097.800540427815</v>
      </c>
      <c r="F60" s="10">
        <v>85665518.51999997</v>
      </c>
      <c r="G60" s="25">
        <f t="shared" si="1"/>
        <v>5104.303075731393</v>
      </c>
      <c r="H60" s="25">
        <f t="shared" si="2"/>
        <v>71818093.72999996</v>
      </c>
      <c r="I60" s="25">
        <f t="shared" si="3"/>
        <v>4279.2166912947605</v>
      </c>
      <c r="J60" s="10">
        <v>13847424.79</v>
      </c>
      <c r="K60" s="25">
        <f t="shared" si="4"/>
        <v>825.0863844366322</v>
      </c>
    </row>
    <row r="61" spans="1:11" ht="12.75">
      <c r="A61" s="13">
        <v>9</v>
      </c>
      <c r="B61" s="13" t="s">
        <v>54</v>
      </c>
      <c r="C61" s="32">
        <v>23658</v>
      </c>
      <c r="D61" s="10">
        <v>149184033.65999997</v>
      </c>
      <c r="E61" s="24">
        <f t="shared" si="0"/>
        <v>6305.859906162818</v>
      </c>
      <c r="F61" s="10">
        <v>152890801.88999996</v>
      </c>
      <c r="G61" s="25">
        <f t="shared" si="1"/>
        <v>6462.541292163325</v>
      </c>
      <c r="H61" s="25">
        <f t="shared" si="2"/>
        <v>109347767.01999995</v>
      </c>
      <c r="I61" s="25">
        <f t="shared" si="3"/>
        <v>4622.020754924337</v>
      </c>
      <c r="J61" s="10">
        <v>43543034.870000005</v>
      </c>
      <c r="K61" s="25">
        <f t="shared" si="4"/>
        <v>1840.5205372389892</v>
      </c>
    </row>
    <row r="62" spans="1:11" ht="12.75">
      <c r="A62" s="13">
        <v>10</v>
      </c>
      <c r="B62" s="13" t="s">
        <v>55</v>
      </c>
      <c r="C62" s="32">
        <v>22187</v>
      </c>
      <c r="D62" s="10">
        <v>129249201.67999999</v>
      </c>
      <c r="E62" s="24">
        <f t="shared" si="0"/>
        <v>5825.4474097444445</v>
      </c>
      <c r="F62" s="10">
        <v>132582036.49999993</v>
      </c>
      <c r="G62" s="25">
        <f t="shared" si="1"/>
        <v>5975.663068463511</v>
      </c>
      <c r="H62" s="25">
        <f t="shared" si="2"/>
        <v>118944035.32999992</v>
      </c>
      <c r="I62" s="25">
        <f t="shared" si="3"/>
        <v>5360.978741154727</v>
      </c>
      <c r="J62" s="10">
        <v>13638001.169999996</v>
      </c>
      <c r="K62" s="25">
        <f t="shared" si="4"/>
        <v>614.6843273087843</v>
      </c>
    </row>
    <row r="63" spans="1:11" ht="12.75">
      <c r="A63" s="13">
        <v>11</v>
      </c>
      <c r="B63" s="13" t="s">
        <v>56</v>
      </c>
      <c r="C63" s="32">
        <v>7422</v>
      </c>
      <c r="D63" s="10">
        <v>47934966.510000005</v>
      </c>
      <c r="E63" s="24">
        <f t="shared" si="0"/>
        <v>6458.497239288602</v>
      </c>
      <c r="F63" s="10">
        <v>43560908.06999998</v>
      </c>
      <c r="G63" s="25">
        <f t="shared" si="1"/>
        <v>5869.160343573158</v>
      </c>
      <c r="H63" s="25">
        <f t="shared" si="2"/>
        <v>39494671.77999998</v>
      </c>
      <c r="I63" s="25">
        <f t="shared" si="3"/>
        <v>5321.297733764482</v>
      </c>
      <c r="J63" s="10">
        <v>4066236.290000001</v>
      </c>
      <c r="K63" s="25">
        <f t="shared" si="4"/>
        <v>547.862609808677</v>
      </c>
    </row>
    <row r="64" spans="1:11" ht="12.75">
      <c r="A64" s="13">
        <v>12</v>
      </c>
      <c r="B64" s="13" t="s">
        <v>57</v>
      </c>
      <c r="C64" s="32">
        <v>41078</v>
      </c>
      <c r="D64" s="10">
        <v>272124584.22999996</v>
      </c>
      <c r="E64" s="24">
        <f t="shared" si="0"/>
        <v>6624.582117678562</v>
      </c>
      <c r="F64" s="10">
        <v>280865566.96999997</v>
      </c>
      <c r="G64" s="25">
        <f t="shared" si="1"/>
        <v>6837.371998880179</v>
      </c>
      <c r="H64" s="25">
        <f t="shared" si="2"/>
        <v>240801505.88999996</v>
      </c>
      <c r="I64" s="25">
        <f t="shared" si="3"/>
        <v>5862.055258045668</v>
      </c>
      <c r="J64" s="10">
        <v>40064061.080000006</v>
      </c>
      <c r="K64" s="25">
        <f t="shared" si="4"/>
        <v>975.3167408345101</v>
      </c>
    </row>
    <row r="65" spans="1:11" ht="12.75">
      <c r="A65" s="13">
        <v>13</v>
      </c>
      <c r="B65" s="13" t="s">
        <v>58</v>
      </c>
      <c r="C65" s="32">
        <v>31454</v>
      </c>
      <c r="D65" s="10">
        <v>156464415.89</v>
      </c>
      <c r="E65" s="24">
        <f t="shared" si="0"/>
        <v>4974.388500349716</v>
      </c>
      <c r="F65" s="10">
        <v>150992130.7900001</v>
      </c>
      <c r="G65" s="25">
        <f t="shared" si="1"/>
        <v>4800.411101608702</v>
      </c>
      <c r="H65" s="25">
        <f t="shared" si="2"/>
        <v>137573186.9800001</v>
      </c>
      <c r="I65" s="25">
        <f t="shared" si="3"/>
        <v>4373.789883003755</v>
      </c>
      <c r="J65" s="10">
        <v>13418943.81</v>
      </c>
      <c r="K65" s="25">
        <f t="shared" si="4"/>
        <v>426.62121860494693</v>
      </c>
    </row>
    <row r="66" spans="1:11" ht="12.75">
      <c r="A66" s="13">
        <v>14</v>
      </c>
      <c r="B66" s="13" t="s">
        <v>59</v>
      </c>
      <c r="C66" s="32">
        <v>21221</v>
      </c>
      <c r="D66" s="10">
        <v>121747164.07000004</v>
      </c>
      <c r="E66" s="24">
        <f t="shared" si="0"/>
        <v>5737.107773903211</v>
      </c>
      <c r="F66" s="10">
        <v>122312573.35999997</v>
      </c>
      <c r="G66" s="25">
        <f t="shared" si="1"/>
        <v>5763.7516309316225</v>
      </c>
      <c r="H66" s="25">
        <f t="shared" si="2"/>
        <v>100948733.67999998</v>
      </c>
      <c r="I66" s="25">
        <f t="shared" si="3"/>
        <v>4757.020577729606</v>
      </c>
      <c r="J66" s="10">
        <v>21363839.68</v>
      </c>
      <c r="K66" s="25">
        <f t="shared" si="4"/>
        <v>1006.7310532020168</v>
      </c>
    </row>
    <row r="67" spans="1:11" ht="12.75">
      <c r="A67" s="13">
        <v>15</v>
      </c>
      <c r="B67" s="13" t="s">
        <v>60</v>
      </c>
      <c r="C67" s="32">
        <v>8451</v>
      </c>
      <c r="D67" s="10">
        <v>37162658.05</v>
      </c>
      <c r="E67" s="24">
        <f t="shared" si="0"/>
        <v>4397.427292628091</v>
      </c>
      <c r="F67" s="10">
        <v>35368831.27</v>
      </c>
      <c r="G67" s="25">
        <f t="shared" si="1"/>
        <v>4185.165219500651</v>
      </c>
      <c r="H67" s="25">
        <f t="shared" si="2"/>
        <v>33224021.230000004</v>
      </c>
      <c r="I67" s="25">
        <f t="shared" si="3"/>
        <v>3931.371580878003</v>
      </c>
      <c r="J67" s="10">
        <v>2144810.04</v>
      </c>
      <c r="K67" s="25">
        <f t="shared" si="4"/>
        <v>253.79363862264822</v>
      </c>
    </row>
    <row r="68" spans="1:11" ht="12.75">
      <c r="A68" s="13">
        <v>16</v>
      </c>
      <c r="B68" s="13" t="s">
        <v>61</v>
      </c>
      <c r="C68" s="32">
        <v>13814</v>
      </c>
      <c r="D68" s="10">
        <v>70601540.93000004</v>
      </c>
      <c r="E68" s="24">
        <f t="shared" si="0"/>
        <v>5110.868751266833</v>
      </c>
      <c r="F68" s="10">
        <v>59860659.040000014</v>
      </c>
      <c r="G68" s="25">
        <f t="shared" si="1"/>
        <v>4333.332781236428</v>
      </c>
      <c r="H68" s="25">
        <f t="shared" si="2"/>
        <v>55372714.87000001</v>
      </c>
      <c r="I68" s="25">
        <f t="shared" si="3"/>
        <v>4008.449027797887</v>
      </c>
      <c r="J68" s="10">
        <v>4487944.17</v>
      </c>
      <c r="K68" s="25">
        <f t="shared" si="4"/>
        <v>324.8837534385406</v>
      </c>
    </row>
    <row r="69" spans="1:11" ht="12.75">
      <c r="A69" s="13">
        <v>17</v>
      </c>
      <c r="B69" s="13" t="s">
        <v>62</v>
      </c>
      <c r="C69" s="32">
        <v>18450</v>
      </c>
      <c r="D69" s="10">
        <v>105113720.41</v>
      </c>
      <c r="E69" s="24">
        <f t="shared" si="0"/>
        <v>5697.220618428184</v>
      </c>
      <c r="F69" s="10">
        <v>100731484.58000007</v>
      </c>
      <c r="G69" s="25">
        <f t="shared" si="1"/>
        <v>5459.7010612466165</v>
      </c>
      <c r="H69" s="25">
        <f t="shared" si="2"/>
        <v>89174459.73000008</v>
      </c>
      <c r="I69" s="25">
        <f t="shared" si="3"/>
        <v>4833.304050406508</v>
      </c>
      <c r="J69" s="10">
        <v>11557024.850000001</v>
      </c>
      <c r="K69" s="25">
        <f t="shared" si="4"/>
        <v>626.3970108401085</v>
      </c>
    </row>
    <row r="70" spans="1:11" ht="12.75">
      <c r="A70" s="13">
        <v>18</v>
      </c>
      <c r="B70" s="13" t="s">
        <v>63</v>
      </c>
      <c r="C70" s="32">
        <v>54529</v>
      </c>
      <c r="D70" s="10">
        <v>272675820.05999994</v>
      </c>
      <c r="E70" s="24">
        <f t="shared" si="0"/>
        <v>5000.565204936822</v>
      </c>
      <c r="F70" s="10">
        <v>242995169.5299999</v>
      </c>
      <c r="G70" s="25">
        <f t="shared" si="1"/>
        <v>4456.2557451998</v>
      </c>
      <c r="H70" s="25">
        <f t="shared" si="2"/>
        <v>218636948.88999993</v>
      </c>
      <c r="I70" s="25">
        <f t="shared" si="3"/>
        <v>4009.5536116561816</v>
      </c>
      <c r="J70" s="10">
        <v>24358220.639999997</v>
      </c>
      <c r="K70" s="25">
        <f t="shared" si="4"/>
        <v>446.7021335436189</v>
      </c>
    </row>
    <row r="71" spans="1:11" ht="12.75">
      <c r="A71" s="13">
        <v>19</v>
      </c>
      <c r="B71" s="13" t="s">
        <v>64</v>
      </c>
      <c r="C71" s="32">
        <v>17747</v>
      </c>
      <c r="D71" s="10">
        <v>100772686.93000004</v>
      </c>
      <c r="E71" s="24">
        <f t="shared" si="0"/>
        <v>5678.294186623093</v>
      </c>
      <c r="F71" s="10">
        <v>96827685.16999999</v>
      </c>
      <c r="G71" s="25">
        <f t="shared" si="1"/>
        <v>5456.0029959993235</v>
      </c>
      <c r="H71" s="25">
        <f t="shared" si="2"/>
        <v>89884288.60999998</v>
      </c>
      <c r="I71" s="25">
        <f t="shared" si="3"/>
        <v>5064.7595993689065</v>
      </c>
      <c r="J71" s="10">
        <v>6943396.5600000005</v>
      </c>
      <c r="K71" s="25">
        <f t="shared" si="4"/>
        <v>391.24339663041644</v>
      </c>
    </row>
    <row r="72" spans="1:11" ht="12.75">
      <c r="A72" s="13">
        <v>20</v>
      </c>
      <c r="B72" s="13" t="s">
        <v>65</v>
      </c>
      <c r="C72" s="32">
        <v>16906</v>
      </c>
      <c r="D72" s="10">
        <v>96677816.83000003</v>
      </c>
      <c r="E72" s="24">
        <f aca="true" t="shared" si="7" ref="E72:E135">D72/C72</f>
        <v>5718.550622855792</v>
      </c>
      <c r="F72" s="10">
        <v>91892258.04000002</v>
      </c>
      <c r="G72" s="25">
        <f aca="true" t="shared" si="8" ref="G72:G135">F72/C72</f>
        <v>5435.481961433812</v>
      </c>
      <c r="H72" s="25">
        <f aca="true" t="shared" si="9" ref="H72:H135">F72-J72</f>
        <v>75839306.35000002</v>
      </c>
      <c r="I72" s="25">
        <f aca="true" t="shared" si="10" ref="I72:I135">H72/C72</f>
        <v>4485.940278599315</v>
      </c>
      <c r="J72" s="10">
        <v>16052951.69</v>
      </c>
      <c r="K72" s="25">
        <f aca="true" t="shared" si="11" ref="K72:K135">J72/C72</f>
        <v>949.5416828344966</v>
      </c>
    </row>
    <row r="73" spans="1:11" ht="12.75">
      <c r="A73" s="13">
        <v>21</v>
      </c>
      <c r="B73" s="13" t="s">
        <v>66</v>
      </c>
      <c r="C73" s="32">
        <v>21525</v>
      </c>
      <c r="D73" s="10">
        <v>108340801.37</v>
      </c>
      <c r="E73" s="24">
        <f t="shared" si="7"/>
        <v>5033.254419047619</v>
      </c>
      <c r="F73" s="10">
        <v>109427245.48999998</v>
      </c>
      <c r="G73" s="25">
        <f t="shared" si="8"/>
        <v>5083.728013472705</v>
      </c>
      <c r="H73" s="25">
        <f t="shared" si="9"/>
        <v>93510860.71999998</v>
      </c>
      <c r="I73" s="25">
        <f t="shared" si="10"/>
        <v>4344.290858072009</v>
      </c>
      <c r="J73" s="10">
        <v>15916384.770000001</v>
      </c>
      <c r="K73" s="25">
        <f t="shared" si="11"/>
        <v>739.437155400697</v>
      </c>
    </row>
    <row r="74" spans="1:11" ht="12.75">
      <c r="A74" s="13">
        <v>22</v>
      </c>
      <c r="B74" s="13" t="s">
        <v>67</v>
      </c>
      <c r="C74" s="32">
        <v>6991</v>
      </c>
      <c r="D74" s="10">
        <v>48268587.31999999</v>
      </c>
      <c r="E74" s="24">
        <f t="shared" si="7"/>
        <v>6904.389546559862</v>
      </c>
      <c r="F74" s="10">
        <v>49716363.359999985</v>
      </c>
      <c r="G74" s="25">
        <f t="shared" si="8"/>
        <v>7111.48095551423</v>
      </c>
      <c r="H74" s="25">
        <f t="shared" si="9"/>
        <v>38750980.719999984</v>
      </c>
      <c r="I74" s="25">
        <f t="shared" si="10"/>
        <v>5542.981078529536</v>
      </c>
      <c r="J74" s="10">
        <v>10965382.64</v>
      </c>
      <c r="K74" s="25">
        <f t="shared" si="11"/>
        <v>1568.4998769846948</v>
      </c>
    </row>
    <row r="75" spans="1:11" ht="12.75">
      <c r="A75" s="13">
        <v>23</v>
      </c>
      <c r="B75" s="13" t="s">
        <v>68</v>
      </c>
      <c r="C75" s="32">
        <v>5731</v>
      </c>
      <c r="D75" s="10">
        <v>32989775.429999996</v>
      </c>
      <c r="E75" s="24">
        <f t="shared" si="7"/>
        <v>5756.373308323154</v>
      </c>
      <c r="F75" s="10">
        <v>33558426.14999999</v>
      </c>
      <c r="G75" s="25">
        <f t="shared" si="8"/>
        <v>5855.596955156167</v>
      </c>
      <c r="H75" s="25">
        <f t="shared" si="9"/>
        <v>31157800.819999993</v>
      </c>
      <c r="I75" s="25">
        <f t="shared" si="10"/>
        <v>5436.712758680857</v>
      </c>
      <c r="J75" s="10">
        <v>2400625.33</v>
      </c>
      <c r="K75" s="25">
        <f t="shared" si="11"/>
        <v>418.88419647530975</v>
      </c>
    </row>
    <row r="76" spans="1:11" ht="12.75">
      <c r="A76" s="13">
        <v>24</v>
      </c>
      <c r="B76" s="13" t="s">
        <v>69</v>
      </c>
      <c r="C76" s="32">
        <v>61756</v>
      </c>
      <c r="D76" s="10">
        <v>363864576.49999976</v>
      </c>
      <c r="E76" s="24">
        <f t="shared" si="7"/>
        <v>5891.9712497571045</v>
      </c>
      <c r="F76" s="10">
        <v>330518100.82000065</v>
      </c>
      <c r="G76" s="25">
        <f t="shared" si="8"/>
        <v>5351.99981896497</v>
      </c>
      <c r="H76" s="25">
        <f t="shared" si="9"/>
        <v>297208738.1000006</v>
      </c>
      <c r="I76" s="25">
        <f t="shared" si="10"/>
        <v>4812.62934937497</v>
      </c>
      <c r="J76" s="10">
        <v>33309362.720000006</v>
      </c>
      <c r="K76" s="25">
        <f t="shared" si="11"/>
        <v>539.3704695899994</v>
      </c>
    </row>
    <row r="77" spans="1:11" ht="12.75">
      <c r="A77" s="13">
        <v>25</v>
      </c>
      <c r="B77" s="13" t="s">
        <v>70</v>
      </c>
      <c r="C77" s="32">
        <v>16055</v>
      </c>
      <c r="D77" s="10">
        <v>98513651.30000001</v>
      </c>
      <c r="E77" s="24">
        <f t="shared" si="7"/>
        <v>6136.010669573342</v>
      </c>
      <c r="F77" s="10">
        <v>111568009.80999999</v>
      </c>
      <c r="G77" s="25">
        <f t="shared" si="8"/>
        <v>6949.113037060105</v>
      </c>
      <c r="H77" s="25">
        <f t="shared" si="9"/>
        <v>88646027.63</v>
      </c>
      <c r="I77" s="25">
        <f t="shared" si="10"/>
        <v>5521.396924945499</v>
      </c>
      <c r="J77" s="10">
        <v>22921982.179999996</v>
      </c>
      <c r="K77" s="25">
        <f t="shared" si="11"/>
        <v>1427.7161121146057</v>
      </c>
    </row>
    <row r="78" spans="1:11" ht="12.75">
      <c r="A78" s="13">
        <v>26</v>
      </c>
      <c r="B78" s="13" t="s">
        <v>71</v>
      </c>
      <c r="C78" s="32">
        <v>11040</v>
      </c>
      <c r="D78" s="10">
        <v>61767984.13999998</v>
      </c>
      <c r="E78" s="24">
        <f t="shared" si="7"/>
        <v>5594.926099637679</v>
      </c>
      <c r="F78" s="10">
        <v>60966384.37</v>
      </c>
      <c r="G78" s="25">
        <f t="shared" si="8"/>
        <v>5522.317424818841</v>
      </c>
      <c r="H78" s="25">
        <f t="shared" si="9"/>
        <v>52699719.18</v>
      </c>
      <c r="I78" s="25">
        <f t="shared" si="10"/>
        <v>4773.525288043478</v>
      </c>
      <c r="J78" s="10">
        <v>8266665.19</v>
      </c>
      <c r="K78" s="25">
        <f t="shared" si="11"/>
        <v>748.7921367753623</v>
      </c>
    </row>
    <row r="79" spans="1:11" ht="12.75">
      <c r="A79" s="13">
        <v>27</v>
      </c>
      <c r="B79" s="13" t="s">
        <v>72</v>
      </c>
      <c r="C79" s="32">
        <v>47685</v>
      </c>
      <c r="D79" s="10">
        <v>242827254.90000004</v>
      </c>
      <c r="E79" s="24">
        <f t="shared" si="7"/>
        <v>5092.319490405789</v>
      </c>
      <c r="F79" s="10">
        <v>233587817.91999993</v>
      </c>
      <c r="G79" s="25">
        <f t="shared" si="8"/>
        <v>4898.559671175421</v>
      </c>
      <c r="H79" s="25">
        <f t="shared" si="9"/>
        <v>214386029.81999993</v>
      </c>
      <c r="I79" s="25">
        <f t="shared" si="10"/>
        <v>4495.879832651776</v>
      </c>
      <c r="J79" s="10">
        <v>19201788.099999998</v>
      </c>
      <c r="K79" s="25">
        <f t="shared" si="11"/>
        <v>402.6798385236447</v>
      </c>
    </row>
    <row r="80" spans="1:11" ht="12.75">
      <c r="A80" s="13">
        <v>28</v>
      </c>
      <c r="B80" s="13" t="s">
        <v>73</v>
      </c>
      <c r="C80" s="32">
        <v>8925</v>
      </c>
      <c r="D80" s="10">
        <v>46516609.58999999</v>
      </c>
      <c r="E80" s="24">
        <f t="shared" si="7"/>
        <v>5211.945052100839</v>
      </c>
      <c r="F80" s="10">
        <v>45867920.74000002</v>
      </c>
      <c r="G80" s="25">
        <f t="shared" si="8"/>
        <v>5139.262828011207</v>
      </c>
      <c r="H80" s="25">
        <f t="shared" si="9"/>
        <v>35176658.610000014</v>
      </c>
      <c r="I80" s="25">
        <f t="shared" si="10"/>
        <v>3941.362309243699</v>
      </c>
      <c r="J80" s="10">
        <v>10691262.129999999</v>
      </c>
      <c r="K80" s="25">
        <f t="shared" si="11"/>
        <v>1197.9005187675068</v>
      </c>
    </row>
    <row r="81" spans="1:11" ht="12.75">
      <c r="A81" s="13">
        <v>29</v>
      </c>
      <c r="B81" s="13" t="s">
        <v>74</v>
      </c>
      <c r="C81" s="32">
        <v>48934</v>
      </c>
      <c r="D81" s="10">
        <v>262085606.35999992</v>
      </c>
      <c r="E81" s="24">
        <f t="shared" si="7"/>
        <v>5355.899913352678</v>
      </c>
      <c r="F81" s="10">
        <v>256410043.33999982</v>
      </c>
      <c r="G81" s="25">
        <f t="shared" si="8"/>
        <v>5239.915873216983</v>
      </c>
      <c r="H81" s="25">
        <f t="shared" si="9"/>
        <v>214881883.5099998</v>
      </c>
      <c r="I81" s="25">
        <f t="shared" si="10"/>
        <v>4391.259318878486</v>
      </c>
      <c r="J81" s="10">
        <v>41528159.83</v>
      </c>
      <c r="K81" s="25">
        <f t="shared" si="11"/>
        <v>848.6565543384967</v>
      </c>
    </row>
    <row r="82" spans="1:11" s="16" customFormat="1" ht="12.75">
      <c r="A82" s="13">
        <v>30</v>
      </c>
      <c r="B82" s="13" t="s">
        <v>75</v>
      </c>
      <c r="C82" s="32">
        <v>30951</v>
      </c>
      <c r="D82" s="10">
        <v>171454016.8299999</v>
      </c>
      <c r="E82" s="24">
        <f t="shared" si="7"/>
        <v>5539.530768957381</v>
      </c>
      <c r="F82" s="10">
        <v>170448519.16000003</v>
      </c>
      <c r="G82" s="25">
        <f t="shared" si="8"/>
        <v>5507.044010209687</v>
      </c>
      <c r="H82" s="25">
        <f t="shared" si="9"/>
        <v>161281469.48000002</v>
      </c>
      <c r="I82" s="25">
        <f t="shared" si="10"/>
        <v>5210.864575619528</v>
      </c>
      <c r="J82" s="10">
        <v>9167049.679999998</v>
      </c>
      <c r="K82" s="25">
        <f t="shared" si="11"/>
        <v>296.17943459015856</v>
      </c>
    </row>
    <row r="83" spans="1:11" s="16" customFormat="1" ht="12.75">
      <c r="A83" s="14"/>
      <c r="B83" s="14" t="s">
        <v>76</v>
      </c>
      <c r="C83" s="15">
        <f>SUM(C53:C82)</f>
        <v>750376</v>
      </c>
      <c r="D83" s="15">
        <f>SUM(D53:D82)</f>
        <v>4183596515.099999</v>
      </c>
      <c r="E83" s="29">
        <f t="shared" si="7"/>
        <v>5575.3335862287695</v>
      </c>
      <c r="F83" s="15">
        <f aca="true" t="shared" si="12" ref="E83:J83">SUM(F53:F82)</f>
        <v>4083628851.9</v>
      </c>
      <c r="G83" s="15">
        <f t="shared" si="8"/>
        <v>5442.110157974136</v>
      </c>
      <c r="H83" s="15">
        <f t="shared" si="12"/>
        <v>3538145305.52</v>
      </c>
      <c r="I83" s="15">
        <f t="shared" si="10"/>
        <v>4715.163205539623</v>
      </c>
      <c r="J83" s="15">
        <f t="shared" si="12"/>
        <v>545483546.38</v>
      </c>
      <c r="K83" s="15">
        <f t="shared" si="11"/>
        <v>726.9469524345128</v>
      </c>
    </row>
    <row r="84" spans="1:11" s="16" customFormat="1" ht="12.75">
      <c r="A84" s="14"/>
      <c r="B84" s="14"/>
      <c r="C84" s="10"/>
      <c r="D84" s="10"/>
      <c r="E84" s="24"/>
      <c r="F84" s="10"/>
      <c r="G84" s="25"/>
      <c r="H84" s="25"/>
      <c r="I84" s="25"/>
      <c r="J84" s="10"/>
      <c r="K84" s="25"/>
    </row>
    <row r="85" spans="1:11" ht="12.75">
      <c r="A85" s="14"/>
      <c r="B85" s="11" t="s">
        <v>77</v>
      </c>
      <c r="C85" s="10"/>
      <c r="D85" s="10"/>
      <c r="E85" s="24"/>
      <c r="F85" s="10"/>
      <c r="G85" s="25"/>
      <c r="H85" s="25"/>
      <c r="I85" s="25"/>
      <c r="J85" s="10"/>
      <c r="K85" s="25"/>
    </row>
    <row r="86" spans="1:11" ht="12.75">
      <c r="A86" s="13">
        <v>31</v>
      </c>
      <c r="B86" s="13" t="s">
        <v>78</v>
      </c>
      <c r="C86" s="10">
        <v>11931</v>
      </c>
      <c r="D86" s="10">
        <v>64463465.37999997</v>
      </c>
      <c r="E86" s="24">
        <f t="shared" si="7"/>
        <v>5403.022829603551</v>
      </c>
      <c r="F86" s="10">
        <v>62265216.349999994</v>
      </c>
      <c r="G86" s="25">
        <f t="shared" si="8"/>
        <v>5218.775991115581</v>
      </c>
      <c r="H86" s="25">
        <f t="shared" si="9"/>
        <v>54028976.67999999</v>
      </c>
      <c r="I86" s="25">
        <f t="shared" si="10"/>
        <v>4528.453329980722</v>
      </c>
      <c r="J86" s="10">
        <v>8236239.670000001</v>
      </c>
      <c r="K86" s="25">
        <f t="shared" si="11"/>
        <v>690.3226611348589</v>
      </c>
    </row>
    <row r="87" spans="1:11" ht="12.75">
      <c r="A87" s="13">
        <v>32</v>
      </c>
      <c r="B87" s="13" t="s">
        <v>79</v>
      </c>
      <c r="C87" s="32">
        <v>12133</v>
      </c>
      <c r="D87" s="10">
        <v>84462601.84</v>
      </c>
      <c r="E87" s="24">
        <f t="shared" si="7"/>
        <v>6961.394695458666</v>
      </c>
      <c r="F87" s="10">
        <v>70971538.52999999</v>
      </c>
      <c r="G87" s="25">
        <f t="shared" si="8"/>
        <v>5849.463325640813</v>
      </c>
      <c r="H87" s="25">
        <f t="shared" si="9"/>
        <v>50807514.29999998</v>
      </c>
      <c r="I87" s="25">
        <f t="shared" si="10"/>
        <v>4187.547539767575</v>
      </c>
      <c r="J87" s="10">
        <v>20164024.23</v>
      </c>
      <c r="K87" s="25">
        <f t="shared" si="11"/>
        <v>1661.9157858732383</v>
      </c>
    </row>
    <row r="88" spans="1:11" ht="12.75">
      <c r="A88" s="13">
        <v>33</v>
      </c>
      <c r="B88" s="13" t="s">
        <v>80</v>
      </c>
      <c r="C88" s="32">
        <v>7994</v>
      </c>
      <c r="D88" s="10">
        <v>46582209.12999998</v>
      </c>
      <c r="E88" s="24">
        <f t="shared" si="7"/>
        <v>5827.1465011258415</v>
      </c>
      <c r="F88" s="10">
        <v>42983298.87000003</v>
      </c>
      <c r="G88" s="25">
        <f t="shared" si="8"/>
        <v>5376.945067550666</v>
      </c>
      <c r="H88" s="25">
        <f t="shared" si="9"/>
        <v>40100208.100000024</v>
      </c>
      <c r="I88" s="25">
        <f t="shared" si="10"/>
        <v>5016.288228671507</v>
      </c>
      <c r="J88" s="10">
        <v>2883090.77</v>
      </c>
      <c r="K88" s="25">
        <f t="shared" si="11"/>
        <v>360.65683887915935</v>
      </c>
    </row>
    <row r="89" spans="1:11" ht="12.75">
      <c r="A89" s="13">
        <v>34</v>
      </c>
      <c r="B89" s="13" t="s">
        <v>81</v>
      </c>
      <c r="C89" s="32">
        <v>3431</v>
      </c>
      <c r="D89" s="10">
        <v>24010388.63</v>
      </c>
      <c r="E89" s="24">
        <f t="shared" si="7"/>
        <v>6998.073048673856</v>
      </c>
      <c r="F89" s="10">
        <v>20399862.580000006</v>
      </c>
      <c r="G89" s="25">
        <f t="shared" si="8"/>
        <v>5945.748347420579</v>
      </c>
      <c r="H89" s="25">
        <f t="shared" si="9"/>
        <v>17579418.340000004</v>
      </c>
      <c r="I89" s="25">
        <f t="shared" si="10"/>
        <v>5123.701060915186</v>
      </c>
      <c r="J89" s="10">
        <v>2820444.24</v>
      </c>
      <c r="K89" s="25">
        <f t="shared" si="11"/>
        <v>822.0472865053921</v>
      </c>
    </row>
    <row r="90" spans="1:11" ht="12.75">
      <c r="A90" s="13">
        <v>35</v>
      </c>
      <c r="B90" s="13" t="s">
        <v>82</v>
      </c>
      <c r="C90" s="32">
        <v>11308</v>
      </c>
      <c r="D90" s="10">
        <v>60446315.07</v>
      </c>
      <c r="E90" s="24">
        <f t="shared" si="7"/>
        <v>5345.447034842589</v>
      </c>
      <c r="F90" s="10">
        <v>62225645.64000006</v>
      </c>
      <c r="G90" s="25">
        <f t="shared" si="8"/>
        <v>5502.798517863464</v>
      </c>
      <c r="H90" s="25">
        <f t="shared" si="9"/>
        <v>51376577.95000006</v>
      </c>
      <c r="I90" s="25">
        <f t="shared" si="10"/>
        <v>4543.383264060847</v>
      </c>
      <c r="J90" s="10">
        <v>10849067.69</v>
      </c>
      <c r="K90" s="25">
        <f t="shared" si="11"/>
        <v>959.4152538026176</v>
      </c>
    </row>
    <row r="91" spans="1:11" ht="12.75">
      <c r="A91" s="13">
        <v>36</v>
      </c>
      <c r="B91" s="13" t="s">
        <v>83</v>
      </c>
      <c r="C91" s="32">
        <v>11209</v>
      </c>
      <c r="D91" s="10">
        <v>68765738.92</v>
      </c>
      <c r="E91" s="24">
        <f t="shared" si="7"/>
        <v>6134.868312962798</v>
      </c>
      <c r="F91" s="10">
        <v>67178134.86999999</v>
      </c>
      <c r="G91" s="25">
        <f t="shared" si="8"/>
        <v>5993.231766437683</v>
      </c>
      <c r="H91" s="25">
        <f t="shared" si="9"/>
        <v>50448911.24999999</v>
      </c>
      <c r="I91" s="25">
        <f t="shared" si="10"/>
        <v>4500.7504014631095</v>
      </c>
      <c r="J91" s="10">
        <v>16729223.62</v>
      </c>
      <c r="K91" s="25">
        <f t="shared" si="11"/>
        <v>1492.481364974574</v>
      </c>
    </row>
    <row r="92" spans="1:11" ht="12.75">
      <c r="A92" s="13">
        <v>37</v>
      </c>
      <c r="B92" s="13" t="s">
        <v>84</v>
      </c>
      <c r="C92" s="32">
        <v>6356</v>
      </c>
      <c r="D92" s="10">
        <v>39443032.269999996</v>
      </c>
      <c r="E92" s="24">
        <f t="shared" si="7"/>
        <v>6205.637550346129</v>
      </c>
      <c r="F92" s="10">
        <v>33815562.34999997</v>
      </c>
      <c r="G92" s="25">
        <f t="shared" si="8"/>
        <v>5320.258393643797</v>
      </c>
      <c r="H92" s="25">
        <f t="shared" si="9"/>
        <v>31336583.70999997</v>
      </c>
      <c r="I92" s="25">
        <f t="shared" si="10"/>
        <v>4930.23658118313</v>
      </c>
      <c r="J92" s="10">
        <v>2478978.64</v>
      </c>
      <c r="K92" s="25">
        <f t="shared" si="11"/>
        <v>390.0218124606671</v>
      </c>
    </row>
    <row r="93" spans="1:11" ht="12.75">
      <c r="A93" s="13">
        <v>38</v>
      </c>
      <c r="B93" s="13" t="s">
        <v>85</v>
      </c>
      <c r="C93" s="32">
        <v>9804</v>
      </c>
      <c r="D93" s="10">
        <v>76757907.68000002</v>
      </c>
      <c r="E93" s="24">
        <f t="shared" si="7"/>
        <v>7829.243949408407</v>
      </c>
      <c r="F93" s="10">
        <v>77822725.16</v>
      </c>
      <c r="G93" s="25">
        <f t="shared" si="8"/>
        <v>7937.854463484292</v>
      </c>
      <c r="H93" s="25">
        <f t="shared" si="9"/>
        <v>47644201.08</v>
      </c>
      <c r="I93" s="25">
        <f t="shared" si="10"/>
        <v>4859.6696328029375</v>
      </c>
      <c r="J93" s="10">
        <v>30178524.08</v>
      </c>
      <c r="K93" s="25">
        <f t="shared" si="11"/>
        <v>3078.1848306813545</v>
      </c>
    </row>
    <row r="94" spans="1:11" ht="12.75">
      <c r="A94" s="13">
        <v>39</v>
      </c>
      <c r="B94" s="13" t="s">
        <v>86</v>
      </c>
      <c r="C94" s="32">
        <v>7462</v>
      </c>
      <c r="D94" s="10">
        <v>48596415.390000015</v>
      </c>
      <c r="E94" s="24">
        <f t="shared" si="7"/>
        <v>6512.51881399089</v>
      </c>
      <c r="F94" s="10">
        <v>47330813.50999996</v>
      </c>
      <c r="G94" s="25">
        <f t="shared" si="8"/>
        <v>6342.9125582953575</v>
      </c>
      <c r="H94" s="25">
        <f t="shared" si="9"/>
        <v>32980327.13999996</v>
      </c>
      <c r="I94" s="25">
        <f t="shared" si="10"/>
        <v>4419.770455641914</v>
      </c>
      <c r="J94" s="10">
        <v>14350486.370000001</v>
      </c>
      <c r="K94" s="25">
        <f t="shared" si="11"/>
        <v>1923.1421026534442</v>
      </c>
    </row>
    <row r="95" spans="1:11" ht="12.75">
      <c r="A95" s="13">
        <v>40</v>
      </c>
      <c r="B95" s="13" t="s">
        <v>87</v>
      </c>
      <c r="C95" s="32">
        <v>6700</v>
      </c>
      <c r="D95" s="10">
        <v>33576721.199999996</v>
      </c>
      <c r="E95" s="24">
        <f t="shared" si="7"/>
        <v>5011.450925373134</v>
      </c>
      <c r="F95" s="10">
        <v>30128426.11999999</v>
      </c>
      <c r="G95" s="25">
        <f t="shared" si="8"/>
        <v>4496.780017910446</v>
      </c>
      <c r="H95" s="25">
        <f t="shared" si="9"/>
        <v>29727685.10999999</v>
      </c>
      <c r="I95" s="25">
        <f t="shared" si="10"/>
        <v>4436.96792686567</v>
      </c>
      <c r="J95" s="10">
        <v>400741.01</v>
      </c>
      <c r="K95" s="25">
        <f t="shared" si="11"/>
        <v>59.81209104477612</v>
      </c>
    </row>
    <row r="96" spans="1:11" ht="12.75">
      <c r="A96" s="13">
        <v>41</v>
      </c>
      <c r="B96" s="13" t="s">
        <v>88</v>
      </c>
      <c r="C96" s="32">
        <v>3846</v>
      </c>
      <c r="D96" s="10">
        <v>19344186.929999992</v>
      </c>
      <c r="E96" s="24">
        <f t="shared" si="7"/>
        <v>5029.689789391574</v>
      </c>
      <c r="F96" s="10">
        <v>17541620.57</v>
      </c>
      <c r="G96" s="25">
        <f t="shared" si="8"/>
        <v>4561.003788351534</v>
      </c>
      <c r="H96" s="25">
        <f t="shared" si="9"/>
        <v>16200743.3</v>
      </c>
      <c r="I96" s="25">
        <f t="shared" si="10"/>
        <v>4212.361752470099</v>
      </c>
      <c r="J96" s="10">
        <v>1340877.27</v>
      </c>
      <c r="K96" s="25">
        <f t="shared" si="11"/>
        <v>348.6420358814353</v>
      </c>
    </row>
    <row r="97" spans="1:11" ht="12.75">
      <c r="A97" s="13">
        <v>42</v>
      </c>
      <c r="B97" s="13" t="s">
        <v>89</v>
      </c>
      <c r="C97" s="32">
        <v>5838</v>
      </c>
      <c r="D97" s="10">
        <v>31078311.209999997</v>
      </c>
      <c r="E97" s="24">
        <f t="shared" si="7"/>
        <v>5323.451731757451</v>
      </c>
      <c r="F97" s="10">
        <v>28963761.57000001</v>
      </c>
      <c r="G97" s="25">
        <f t="shared" si="8"/>
        <v>4961.2472713257985</v>
      </c>
      <c r="H97" s="25">
        <f t="shared" si="9"/>
        <v>26692095.260000013</v>
      </c>
      <c r="I97" s="25">
        <f t="shared" si="10"/>
        <v>4572.130054813294</v>
      </c>
      <c r="J97" s="10">
        <v>2271666.31</v>
      </c>
      <c r="K97" s="25">
        <f t="shared" si="11"/>
        <v>389.1172165125043</v>
      </c>
    </row>
    <row r="98" spans="1:11" ht="12.75">
      <c r="A98" s="13">
        <v>43</v>
      </c>
      <c r="B98" s="13" t="s">
        <v>90</v>
      </c>
      <c r="C98" s="32">
        <v>9792</v>
      </c>
      <c r="D98" s="10">
        <v>53108232.68</v>
      </c>
      <c r="E98" s="24">
        <f t="shared" si="7"/>
        <v>5423.634873366013</v>
      </c>
      <c r="F98" s="10">
        <v>50539420.510000005</v>
      </c>
      <c r="G98" s="25">
        <f t="shared" si="8"/>
        <v>5161.297029207517</v>
      </c>
      <c r="H98" s="25">
        <f t="shared" si="9"/>
        <v>43843485.980000004</v>
      </c>
      <c r="I98" s="25">
        <f t="shared" si="10"/>
        <v>4477.480185866014</v>
      </c>
      <c r="J98" s="10">
        <v>6695934.529999999</v>
      </c>
      <c r="K98" s="25">
        <f t="shared" si="11"/>
        <v>683.8168433415032</v>
      </c>
    </row>
    <row r="99" spans="1:11" ht="12.75">
      <c r="A99" s="13">
        <v>44</v>
      </c>
      <c r="B99" s="13" t="s">
        <v>91</v>
      </c>
      <c r="C99" s="32">
        <v>12228</v>
      </c>
      <c r="D99" s="10">
        <v>76122980.98</v>
      </c>
      <c r="E99" s="24">
        <f t="shared" si="7"/>
        <v>6225.301028786393</v>
      </c>
      <c r="F99" s="10">
        <v>75648164.44000003</v>
      </c>
      <c r="G99" s="25">
        <f t="shared" si="8"/>
        <v>6186.47075891397</v>
      </c>
      <c r="H99" s="25">
        <f t="shared" si="9"/>
        <v>66585474.35000003</v>
      </c>
      <c r="I99" s="25">
        <f t="shared" si="10"/>
        <v>5445.3282916257795</v>
      </c>
      <c r="J99" s="10">
        <v>9062690.089999998</v>
      </c>
      <c r="K99" s="25">
        <f t="shared" si="11"/>
        <v>741.1424672881909</v>
      </c>
    </row>
    <row r="100" spans="1:11" ht="12.75">
      <c r="A100" s="13">
        <v>45</v>
      </c>
      <c r="B100" s="13" t="s">
        <v>92</v>
      </c>
      <c r="C100" s="32">
        <v>6268</v>
      </c>
      <c r="D100" s="10">
        <v>34512712.519999996</v>
      </c>
      <c r="E100" s="24">
        <f t="shared" si="7"/>
        <v>5506.176215698787</v>
      </c>
      <c r="F100" s="10">
        <v>32871251.219999995</v>
      </c>
      <c r="G100" s="25">
        <f t="shared" si="8"/>
        <v>5244.296620931716</v>
      </c>
      <c r="H100" s="25">
        <f t="shared" si="9"/>
        <v>28413705.619999997</v>
      </c>
      <c r="I100" s="25">
        <f t="shared" si="10"/>
        <v>4533.137463305679</v>
      </c>
      <c r="J100" s="10">
        <v>4457545.6</v>
      </c>
      <c r="K100" s="25">
        <f t="shared" si="11"/>
        <v>711.159157626037</v>
      </c>
    </row>
    <row r="101" spans="1:11" ht="12.75">
      <c r="A101" s="13">
        <v>46</v>
      </c>
      <c r="B101" s="13" t="s">
        <v>93</v>
      </c>
      <c r="C101" s="32">
        <v>6758</v>
      </c>
      <c r="D101" s="10">
        <v>53687345.27</v>
      </c>
      <c r="E101" s="24">
        <f t="shared" si="7"/>
        <v>7944.265355134656</v>
      </c>
      <c r="F101" s="10">
        <v>53714227.91999999</v>
      </c>
      <c r="G101" s="25">
        <f t="shared" si="8"/>
        <v>7948.243255401005</v>
      </c>
      <c r="H101" s="25">
        <f t="shared" si="9"/>
        <v>45095733.209999986</v>
      </c>
      <c r="I101" s="25">
        <f t="shared" si="10"/>
        <v>6672.940693992304</v>
      </c>
      <c r="J101" s="10">
        <v>8618494.71</v>
      </c>
      <c r="K101" s="25">
        <f t="shared" si="11"/>
        <v>1275.302561408701</v>
      </c>
    </row>
    <row r="102" spans="1:11" ht="12.75">
      <c r="A102" s="13">
        <v>47</v>
      </c>
      <c r="B102" s="13" t="s">
        <v>94</v>
      </c>
      <c r="C102" s="32">
        <v>13810</v>
      </c>
      <c r="D102" s="10">
        <v>73425056.11999999</v>
      </c>
      <c r="E102" s="24">
        <f t="shared" si="7"/>
        <v>5316.803484431571</v>
      </c>
      <c r="F102" s="10">
        <v>70440105.86</v>
      </c>
      <c r="G102" s="25">
        <f t="shared" si="8"/>
        <v>5100.659367125271</v>
      </c>
      <c r="H102" s="25">
        <f t="shared" si="9"/>
        <v>58646051.14</v>
      </c>
      <c r="I102" s="25">
        <f t="shared" si="10"/>
        <v>4246.636577842143</v>
      </c>
      <c r="J102" s="10">
        <v>11794054.720000003</v>
      </c>
      <c r="K102" s="25">
        <f t="shared" si="11"/>
        <v>854.0227892831283</v>
      </c>
    </row>
    <row r="103" spans="1:11" ht="12.75">
      <c r="A103" s="13">
        <v>48</v>
      </c>
      <c r="B103" s="13" t="s">
        <v>95</v>
      </c>
      <c r="C103" s="32">
        <v>13178</v>
      </c>
      <c r="D103" s="10">
        <v>63951640.67000001</v>
      </c>
      <c r="E103" s="24">
        <f t="shared" si="7"/>
        <v>4852.909445287602</v>
      </c>
      <c r="F103" s="10">
        <v>62606895.89999999</v>
      </c>
      <c r="G103" s="25">
        <f t="shared" si="8"/>
        <v>4750.864767035969</v>
      </c>
      <c r="H103" s="25">
        <f t="shared" si="9"/>
        <v>54591348.48999999</v>
      </c>
      <c r="I103" s="25">
        <f t="shared" si="10"/>
        <v>4142.612573228106</v>
      </c>
      <c r="J103" s="10">
        <v>8015547.410000001</v>
      </c>
      <c r="K103" s="25">
        <f t="shared" si="11"/>
        <v>608.2521938078617</v>
      </c>
    </row>
    <row r="104" spans="1:11" ht="12.75">
      <c r="A104" s="13">
        <v>49</v>
      </c>
      <c r="B104" s="13" t="s">
        <v>96</v>
      </c>
      <c r="C104" s="32">
        <v>21355</v>
      </c>
      <c r="D104" s="10">
        <v>111079394.86000004</v>
      </c>
      <c r="E104" s="24">
        <f t="shared" si="7"/>
        <v>5201.56379583236</v>
      </c>
      <c r="F104" s="10">
        <v>104162810.67000005</v>
      </c>
      <c r="G104" s="25">
        <f t="shared" si="8"/>
        <v>4877.677858581131</v>
      </c>
      <c r="H104" s="25">
        <f t="shared" si="9"/>
        <v>89502250.54000005</v>
      </c>
      <c r="I104" s="25">
        <f t="shared" si="10"/>
        <v>4191.161345820653</v>
      </c>
      <c r="J104" s="10">
        <v>14660560.129999999</v>
      </c>
      <c r="K104" s="25">
        <f t="shared" si="11"/>
        <v>686.5165127604776</v>
      </c>
    </row>
    <row r="105" spans="1:11" ht="12.75">
      <c r="A105" s="13">
        <v>50</v>
      </c>
      <c r="B105" s="13" t="s">
        <v>97</v>
      </c>
      <c r="C105" s="32">
        <v>10914</v>
      </c>
      <c r="D105" s="10">
        <v>61428798.48000001</v>
      </c>
      <c r="E105" s="24">
        <f t="shared" si="7"/>
        <v>5628.440395821881</v>
      </c>
      <c r="F105" s="10">
        <v>56282898.60000002</v>
      </c>
      <c r="G105" s="25">
        <f t="shared" si="8"/>
        <v>5156.94507971413</v>
      </c>
      <c r="H105" s="25">
        <f t="shared" si="9"/>
        <v>49206570.76000002</v>
      </c>
      <c r="I105" s="25">
        <f t="shared" si="10"/>
        <v>4508.573461608945</v>
      </c>
      <c r="J105" s="10">
        <v>7076327.84</v>
      </c>
      <c r="K105" s="25">
        <f t="shared" si="11"/>
        <v>648.371618105186</v>
      </c>
    </row>
    <row r="106" spans="1:11" ht="12.75">
      <c r="A106" s="13">
        <v>51</v>
      </c>
      <c r="B106" s="13" t="s">
        <v>98</v>
      </c>
      <c r="C106" s="32">
        <v>6793</v>
      </c>
      <c r="D106" s="10">
        <v>38094875.72999998</v>
      </c>
      <c r="E106" s="24">
        <f t="shared" si="7"/>
        <v>5607.960507875752</v>
      </c>
      <c r="F106" s="10">
        <v>39816764.57000003</v>
      </c>
      <c r="G106" s="25">
        <f t="shared" si="8"/>
        <v>5861.440390107468</v>
      </c>
      <c r="H106" s="25">
        <f t="shared" si="9"/>
        <v>33453294.38000003</v>
      </c>
      <c r="I106" s="25">
        <f t="shared" si="10"/>
        <v>4924.67162961873</v>
      </c>
      <c r="J106" s="10">
        <v>6363470.19</v>
      </c>
      <c r="K106" s="25">
        <f t="shared" si="11"/>
        <v>936.7687604887385</v>
      </c>
    </row>
    <row r="107" spans="1:11" ht="12.75">
      <c r="A107" s="13">
        <v>52</v>
      </c>
      <c r="B107" s="13" t="s">
        <v>99</v>
      </c>
      <c r="C107" s="32">
        <v>2583</v>
      </c>
      <c r="D107" s="10">
        <v>15123780.97</v>
      </c>
      <c r="E107" s="24">
        <f t="shared" si="7"/>
        <v>5855.122326751839</v>
      </c>
      <c r="F107" s="10">
        <v>12635830.390000006</v>
      </c>
      <c r="G107" s="25">
        <f t="shared" si="8"/>
        <v>4891.920398761133</v>
      </c>
      <c r="H107" s="25">
        <f t="shared" si="9"/>
        <v>12097334.680000007</v>
      </c>
      <c r="I107" s="25">
        <f t="shared" si="10"/>
        <v>4683.443546264037</v>
      </c>
      <c r="J107" s="10">
        <v>538495.71</v>
      </c>
      <c r="K107" s="25">
        <f t="shared" si="11"/>
        <v>208.4768524970964</v>
      </c>
    </row>
    <row r="108" spans="1:11" ht="12.75">
      <c r="A108" s="13">
        <v>53</v>
      </c>
      <c r="B108" s="13" t="s">
        <v>100</v>
      </c>
      <c r="C108" s="32">
        <v>12183</v>
      </c>
      <c r="D108" s="10">
        <v>81427096.13000001</v>
      </c>
      <c r="E108" s="24">
        <f t="shared" si="7"/>
        <v>6683.665446113438</v>
      </c>
      <c r="F108" s="10">
        <v>71405299.61000001</v>
      </c>
      <c r="G108" s="25">
        <f t="shared" si="8"/>
        <v>5861.060462119348</v>
      </c>
      <c r="H108" s="25">
        <f t="shared" si="9"/>
        <v>60759685.540000014</v>
      </c>
      <c r="I108" s="25">
        <f t="shared" si="10"/>
        <v>4987.251542313061</v>
      </c>
      <c r="J108" s="10">
        <v>10645614.069999998</v>
      </c>
      <c r="K108" s="25">
        <f t="shared" si="11"/>
        <v>873.8089198062873</v>
      </c>
    </row>
    <row r="109" spans="1:11" ht="12.75">
      <c r="A109" s="13">
        <v>54</v>
      </c>
      <c r="B109" s="13" t="s">
        <v>101</v>
      </c>
      <c r="C109" s="32">
        <v>5966</v>
      </c>
      <c r="D109" s="10">
        <v>37721126.49999999</v>
      </c>
      <c r="E109" s="24">
        <f t="shared" si="7"/>
        <v>6322.682953402614</v>
      </c>
      <c r="F109" s="10">
        <v>33852498.04000001</v>
      </c>
      <c r="G109" s="25">
        <f t="shared" si="8"/>
        <v>5674.2370164264175</v>
      </c>
      <c r="H109" s="25">
        <f t="shared" si="9"/>
        <v>25752496.630000006</v>
      </c>
      <c r="I109" s="25">
        <f t="shared" si="10"/>
        <v>4316.543183037212</v>
      </c>
      <c r="J109" s="10">
        <v>8100001.41</v>
      </c>
      <c r="K109" s="25">
        <f t="shared" si="11"/>
        <v>1357.6938333892056</v>
      </c>
    </row>
    <row r="110" spans="1:11" ht="12.75">
      <c r="A110" s="13">
        <v>55</v>
      </c>
      <c r="B110" s="13" t="s">
        <v>102</v>
      </c>
      <c r="C110" s="32">
        <v>24491</v>
      </c>
      <c r="D110" s="10">
        <v>144855747.55000007</v>
      </c>
      <c r="E110" s="24">
        <f t="shared" si="7"/>
        <v>5914.652221224126</v>
      </c>
      <c r="F110" s="10">
        <v>130720438.21999992</v>
      </c>
      <c r="G110" s="25">
        <f t="shared" si="8"/>
        <v>5337.488800783958</v>
      </c>
      <c r="H110" s="25">
        <f t="shared" si="9"/>
        <v>118137513.83999993</v>
      </c>
      <c r="I110" s="25">
        <f t="shared" si="10"/>
        <v>4823.711315993627</v>
      </c>
      <c r="J110" s="10">
        <v>12582924.38</v>
      </c>
      <c r="K110" s="25">
        <f t="shared" si="11"/>
        <v>513.7774847903312</v>
      </c>
    </row>
    <row r="111" spans="1:11" ht="12.75">
      <c r="A111" s="13">
        <v>56</v>
      </c>
      <c r="B111" s="13" t="s">
        <v>103</v>
      </c>
      <c r="C111" s="32">
        <v>7437</v>
      </c>
      <c r="D111" s="10">
        <v>41542970.76000003</v>
      </c>
      <c r="E111" s="24">
        <f t="shared" si="7"/>
        <v>5585.985042355793</v>
      </c>
      <c r="F111" s="10">
        <v>40079785.070000015</v>
      </c>
      <c r="G111" s="25">
        <f t="shared" si="8"/>
        <v>5389.2409667876855</v>
      </c>
      <c r="H111" s="25">
        <f t="shared" si="9"/>
        <v>34802760.73000001</v>
      </c>
      <c r="I111" s="25">
        <f t="shared" si="10"/>
        <v>4679.677387387389</v>
      </c>
      <c r="J111" s="10">
        <v>5277024.340000001</v>
      </c>
      <c r="K111" s="25">
        <f t="shared" si="11"/>
        <v>709.5635794002959</v>
      </c>
    </row>
    <row r="112" spans="1:11" ht="12.75">
      <c r="A112" s="13">
        <v>57</v>
      </c>
      <c r="B112" s="13" t="s">
        <v>104</v>
      </c>
      <c r="C112" s="32">
        <v>4162</v>
      </c>
      <c r="D112" s="10">
        <v>22392251.509999994</v>
      </c>
      <c r="E112" s="24">
        <f t="shared" si="7"/>
        <v>5380.166148486303</v>
      </c>
      <c r="F112" s="10">
        <v>21722040.55000001</v>
      </c>
      <c r="G112" s="25">
        <f t="shared" si="8"/>
        <v>5219.135163382991</v>
      </c>
      <c r="H112" s="25">
        <f t="shared" si="9"/>
        <v>19297247.980000008</v>
      </c>
      <c r="I112" s="25">
        <f t="shared" si="10"/>
        <v>4636.532431523308</v>
      </c>
      <c r="J112" s="10">
        <v>2424792.57</v>
      </c>
      <c r="K112" s="25">
        <f t="shared" si="11"/>
        <v>582.6027318596828</v>
      </c>
    </row>
    <row r="113" spans="1:11" ht="12.75">
      <c r="A113" s="13">
        <v>58</v>
      </c>
      <c r="B113" s="13" t="s">
        <v>105</v>
      </c>
      <c r="C113" s="32">
        <v>13207</v>
      </c>
      <c r="D113" s="10">
        <v>69479364.89</v>
      </c>
      <c r="E113" s="24">
        <f t="shared" si="7"/>
        <v>5260.798431892178</v>
      </c>
      <c r="F113" s="10">
        <v>64006208.74000002</v>
      </c>
      <c r="G113" s="25">
        <f t="shared" si="8"/>
        <v>4846.385154842131</v>
      </c>
      <c r="H113" s="25">
        <f t="shared" si="9"/>
        <v>58023693.250000015</v>
      </c>
      <c r="I113" s="25">
        <f t="shared" si="10"/>
        <v>4393.404501400773</v>
      </c>
      <c r="J113" s="10">
        <v>5982515.49</v>
      </c>
      <c r="K113" s="25">
        <f t="shared" si="11"/>
        <v>452.9806534413569</v>
      </c>
    </row>
    <row r="114" spans="1:11" ht="12.75">
      <c r="A114" s="13">
        <v>59</v>
      </c>
      <c r="B114" s="13" t="s">
        <v>106</v>
      </c>
      <c r="C114" s="32">
        <v>5537</v>
      </c>
      <c r="D114" s="10">
        <v>29892059.62999998</v>
      </c>
      <c r="E114" s="24">
        <f t="shared" si="7"/>
        <v>5398.602064294741</v>
      </c>
      <c r="F114" s="10">
        <v>29020340.599999994</v>
      </c>
      <c r="G114" s="25">
        <f t="shared" si="8"/>
        <v>5241.16680512913</v>
      </c>
      <c r="H114" s="25">
        <f t="shared" si="9"/>
        <v>22658722.479999993</v>
      </c>
      <c r="I114" s="25">
        <f t="shared" si="10"/>
        <v>4092.2381217265656</v>
      </c>
      <c r="J114" s="10">
        <v>6361618.12</v>
      </c>
      <c r="K114" s="25">
        <f t="shared" si="11"/>
        <v>1148.9286834025645</v>
      </c>
    </row>
    <row r="115" spans="1:11" ht="12.75">
      <c r="A115" s="13">
        <v>60</v>
      </c>
      <c r="B115" s="13" t="s">
        <v>107</v>
      </c>
      <c r="C115" s="32">
        <v>13436</v>
      </c>
      <c r="D115" s="10">
        <v>62472353.35999998</v>
      </c>
      <c r="E115" s="24">
        <f t="shared" si="7"/>
        <v>4649.624394164928</v>
      </c>
      <c r="F115" s="10">
        <v>62595404.58000001</v>
      </c>
      <c r="G115" s="25">
        <f t="shared" si="8"/>
        <v>4658.782716582317</v>
      </c>
      <c r="H115" s="25">
        <f t="shared" si="9"/>
        <v>58137445.110000014</v>
      </c>
      <c r="I115" s="25">
        <f t="shared" si="10"/>
        <v>4326.99055596904</v>
      </c>
      <c r="J115" s="10">
        <v>4457959.470000001</v>
      </c>
      <c r="K115" s="25">
        <f t="shared" si="11"/>
        <v>331.7921606132778</v>
      </c>
    </row>
    <row r="116" spans="1:11" ht="12.75">
      <c r="A116" s="13">
        <v>61</v>
      </c>
      <c r="B116" s="13" t="s">
        <v>108</v>
      </c>
      <c r="C116" s="32">
        <v>4923</v>
      </c>
      <c r="D116" s="10">
        <v>27180565.07</v>
      </c>
      <c r="E116" s="24">
        <f t="shared" si="7"/>
        <v>5521.138547633557</v>
      </c>
      <c r="F116" s="10">
        <v>26614862.61999999</v>
      </c>
      <c r="G116" s="25">
        <f t="shared" si="8"/>
        <v>5406.2284420069045</v>
      </c>
      <c r="H116" s="25">
        <f t="shared" si="9"/>
        <v>22907240.33999999</v>
      </c>
      <c r="I116" s="25">
        <f t="shared" si="10"/>
        <v>4653.105898842167</v>
      </c>
      <c r="J116" s="10">
        <v>3707622.28</v>
      </c>
      <c r="K116" s="25">
        <f t="shared" si="11"/>
        <v>753.122543164737</v>
      </c>
    </row>
    <row r="117" spans="1:11" ht="12.75">
      <c r="A117" s="13">
        <v>62</v>
      </c>
      <c r="B117" s="13" t="s">
        <v>109</v>
      </c>
      <c r="C117" s="32">
        <v>6949</v>
      </c>
      <c r="D117" s="10">
        <v>45947878.99</v>
      </c>
      <c r="E117" s="24">
        <f t="shared" si="7"/>
        <v>6612.156999568284</v>
      </c>
      <c r="F117" s="10">
        <v>44152731.31999993</v>
      </c>
      <c r="G117" s="25">
        <f t="shared" si="8"/>
        <v>6353.8252007483</v>
      </c>
      <c r="H117" s="25">
        <f t="shared" si="9"/>
        <v>33356351.819999933</v>
      </c>
      <c r="I117" s="25">
        <f t="shared" si="10"/>
        <v>4800.165753345796</v>
      </c>
      <c r="J117" s="10">
        <v>10796379.5</v>
      </c>
      <c r="K117" s="25">
        <f t="shared" si="11"/>
        <v>1553.659447402504</v>
      </c>
    </row>
    <row r="118" spans="1:11" ht="12.75">
      <c r="A118" s="13">
        <v>63</v>
      </c>
      <c r="B118" s="13" t="s">
        <v>110</v>
      </c>
      <c r="C118" s="32">
        <v>10713</v>
      </c>
      <c r="D118" s="10">
        <v>54476628.26000001</v>
      </c>
      <c r="E118" s="24">
        <f t="shared" si="7"/>
        <v>5085.095515728555</v>
      </c>
      <c r="F118" s="10">
        <v>51368808.90000003</v>
      </c>
      <c r="G118" s="25">
        <f t="shared" si="8"/>
        <v>4794.997563707648</v>
      </c>
      <c r="H118" s="25">
        <f t="shared" si="9"/>
        <v>46976066.80000003</v>
      </c>
      <c r="I118" s="25">
        <f t="shared" si="10"/>
        <v>4384.959096424906</v>
      </c>
      <c r="J118" s="10">
        <v>4392742.100000001</v>
      </c>
      <c r="K118" s="25">
        <f t="shared" si="11"/>
        <v>410.03846728274067</v>
      </c>
    </row>
    <row r="119" spans="1:11" ht="12.75">
      <c r="A119" s="13">
        <v>64</v>
      </c>
      <c r="B119" s="13" t="s">
        <v>111</v>
      </c>
      <c r="C119" s="32">
        <v>5191</v>
      </c>
      <c r="D119" s="10">
        <v>35119322.57</v>
      </c>
      <c r="E119" s="24">
        <f t="shared" si="7"/>
        <v>6765.425268734348</v>
      </c>
      <c r="F119" s="10">
        <v>29237842.709999986</v>
      </c>
      <c r="G119" s="25">
        <f t="shared" si="8"/>
        <v>5632.41046233866</v>
      </c>
      <c r="H119" s="25">
        <f t="shared" si="9"/>
        <v>24015580.449999988</v>
      </c>
      <c r="I119" s="25">
        <f t="shared" si="10"/>
        <v>4626.388065883257</v>
      </c>
      <c r="J119" s="10">
        <v>5222262.259999999</v>
      </c>
      <c r="K119" s="25">
        <f t="shared" si="11"/>
        <v>1006.0223964554034</v>
      </c>
    </row>
    <row r="120" spans="1:11" ht="12.75">
      <c r="A120" s="13">
        <v>65</v>
      </c>
      <c r="B120" s="13" t="s">
        <v>112</v>
      </c>
      <c r="C120" s="32">
        <v>2362</v>
      </c>
      <c r="D120" s="10">
        <v>15772385.17</v>
      </c>
      <c r="E120" s="24">
        <f t="shared" si="7"/>
        <v>6677.555110076207</v>
      </c>
      <c r="F120" s="10">
        <v>14714406.540000003</v>
      </c>
      <c r="G120" s="25">
        <f t="shared" si="8"/>
        <v>6229.638670618121</v>
      </c>
      <c r="H120" s="25">
        <f t="shared" si="9"/>
        <v>14157240.000000004</v>
      </c>
      <c r="I120" s="25">
        <f t="shared" si="10"/>
        <v>5993.751058425065</v>
      </c>
      <c r="J120" s="10">
        <v>557166.54</v>
      </c>
      <c r="K120" s="25">
        <f t="shared" si="11"/>
        <v>235.88761219305675</v>
      </c>
    </row>
    <row r="121" spans="1:11" ht="12.75">
      <c r="A121" s="13">
        <v>66</v>
      </c>
      <c r="B121" s="13" t="s">
        <v>113</v>
      </c>
      <c r="C121" s="32">
        <v>11795</v>
      </c>
      <c r="D121" s="10">
        <v>60148118.559999995</v>
      </c>
      <c r="E121" s="24">
        <f t="shared" si="7"/>
        <v>5099.458970750317</v>
      </c>
      <c r="F121" s="10">
        <v>56180934.91000002</v>
      </c>
      <c r="G121" s="25">
        <f t="shared" si="8"/>
        <v>4763.11444764731</v>
      </c>
      <c r="H121" s="25">
        <f t="shared" si="9"/>
        <v>53638083.51000002</v>
      </c>
      <c r="I121" s="25">
        <f t="shared" si="10"/>
        <v>4547.527215769395</v>
      </c>
      <c r="J121" s="10">
        <v>2542851.4</v>
      </c>
      <c r="K121" s="25">
        <f t="shared" si="11"/>
        <v>215.58723187791435</v>
      </c>
    </row>
    <row r="122" spans="1:11" ht="12.75">
      <c r="A122" s="13">
        <v>67</v>
      </c>
      <c r="B122" s="13" t="s">
        <v>114</v>
      </c>
      <c r="C122" s="32">
        <v>13084</v>
      </c>
      <c r="D122" s="10">
        <v>88671694.48000003</v>
      </c>
      <c r="E122" s="24">
        <f t="shared" si="7"/>
        <v>6777.109024763072</v>
      </c>
      <c r="F122" s="10">
        <v>81381770.83999999</v>
      </c>
      <c r="G122" s="25">
        <f t="shared" si="8"/>
        <v>6219.945799449709</v>
      </c>
      <c r="H122" s="25">
        <f t="shared" si="9"/>
        <v>65011457.78999999</v>
      </c>
      <c r="I122" s="25">
        <f t="shared" si="10"/>
        <v>4968.775434882298</v>
      </c>
      <c r="J122" s="10">
        <v>16370313.049999999</v>
      </c>
      <c r="K122" s="25">
        <f t="shared" si="11"/>
        <v>1251.1703645674104</v>
      </c>
    </row>
    <row r="123" spans="1:11" ht="12.75">
      <c r="A123" s="13">
        <v>68</v>
      </c>
      <c r="B123" s="13" t="s">
        <v>115</v>
      </c>
      <c r="C123" s="32">
        <v>6289</v>
      </c>
      <c r="D123" s="10">
        <v>36971030.400000006</v>
      </c>
      <c r="E123" s="24">
        <f t="shared" si="7"/>
        <v>5878.681889012562</v>
      </c>
      <c r="F123" s="10">
        <v>36588856.99000001</v>
      </c>
      <c r="G123" s="25">
        <f t="shared" si="8"/>
        <v>5817.913339163621</v>
      </c>
      <c r="H123" s="25">
        <f t="shared" si="9"/>
        <v>29629643.29000001</v>
      </c>
      <c r="I123" s="25">
        <f t="shared" si="10"/>
        <v>4711.344138972811</v>
      </c>
      <c r="J123" s="10">
        <v>6959213.699999999</v>
      </c>
      <c r="K123" s="25">
        <f t="shared" si="11"/>
        <v>1106.5692001908092</v>
      </c>
    </row>
    <row r="124" spans="1:11" ht="12.75">
      <c r="A124" s="13">
        <v>69</v>
      </c>
      <c r="B124" s="13" t="s">
        <v>116</v>
      </c>
      <c r="C124" s="32">
        <v>3171</v>
      </c>
      <c r="D124" s="10">
        <v>23316147.140000004</v>
      </c>
      <c r="E124" s="24">
        <f t="shared" si="7"/>
        <v>7352.931926836961</v>
      </c>
      <c r="F124" s="10">
        <v>21814490.610000003</v>
      </c>
      <c r="G124" s="25">
        <f t="shared" si="8"/>
        <v>6879.372630085148</v>
      </c>
      <c r="H124" s="25">
        <f t="shared" si="9"/>
        <v>20768821.890000004</v>
      </c>
      <c r="I124" s="25">
        <f t="shared" si="10"/>
        <v>6549.612705771052</v>
      </c>
      <c r="J124" s="10">
        <v>1045668.72</v>
      </c>
      <c r="K124" s="25">
        <f t="shared" si="11"/>
        <v>329.7599243140965</v>
      </c>
    </row>
    <row r="125" spans="1:11" ht="12.75">
      <c r="A125" s="13">
        <v>70</v>
      </c>
      <c r="B125" s="13" t="s">
        <v>117</v>
      </c>
      <c r="C125" s="32">
        <v>4804</v>
      </c>
      <c r="D125" s="10">
        <v>30143572.639999986</v>
      </c>
      <c r="E125" s="24">
        <f t="shared" si="7"/>
        <v>6274.682064945875</v>
      </c>
      <c r="F125" s="10">
        <v>25261433.080000002</v>
      </c>
      <c r="G125" s="25">
        <f t="shared" si="8"/>
        <v>5258.416544546212</v>
      </c>
      <c r="H125" s="25">
        <f t="shared" si="9"/>
        <v>21587155.19</v>
      </c>
      <c r="I125" s="25">
        <f t="shared" si="10"/>
        <v>4493.579348459617</v>
      </c>
      <c r="J125" s="10">
        <v>3674277.89</v>
      </c>
      <c r="K125" s="25">
        <f t="shared" si="11"/>
        <v>764.8371960865945</v>
      </c>
    </row>
    <row r="126" spans="1:11" ht="12.75">
      <c r="A126" s="13">
        <v>71</v>
      </c>
      <c r="B126" s="13" t="s">
        <v>118</v>
      </c>
      <c r="C126" s="32">
        <v>11222</v>
      </c>
      <c r="D126" s="10">
        <v>62587439.06999999</v>
      </c>
      <c r="E126" s="24">
        <f t="shared" si="7"/>
        <v>5577.208970771698</v>
      </c>
      <c r="F126" s="10">
        <v>62900927.019999996</v>
      </c>
      <c r="G126" s="25">
        <f t="shared" si="8"/>
        <v>5605.14409374443</v>
      </c>
      <c r="H126" s="25">
        <f t="shared" si="9"/>
        <v>46857909.4</v>
      </c>
      <c r="I126" s="25">
        <f t="shared" si="10"/>
        <v>4175.539957226875</v>
      </c>
      <c r="J126" s="10">
        <v>16043017.619999997</v>
      </c>
      <c r="K126" s="25">
        <f t="shared" si="11"/>
        <v>1429.6041365175545</v>
      </c>
    </row>
    <row r="127" spans="1:11" ht="12.75">
      <c r="A127" s="13">
        <v>72</v>
      </c>
      <c r="B127" s="13" t="s">
        <v>119</v>
      </c>
      <c r="C127" s="32">
        <v>4792</v>
      </c>
      <c r="D127" s="10">
        <v>28505522.540000007</v>
      </c>
      <c r="E127" s="24">
        <f t="shared" si="7"/>
        <v>5948.564803839734</v>
      </c>
      <c r="F127" s="10">
        <v>26156908.170000006</v>
      </c>
      <c r="G127" s="25">
        <f t="shared" si="8"/>
        <v>5458.453290901503</v>
      </c>
      <c r="H127" s="25">
        <f t="shared" si="9"/>
        <v>21938855.440000005</v>
      </c>
      <c r="I127" s="25">
        <f t="shared" si="10"/>
        <v>4578.225258764609</v>
      </c>
      <c r="J127" s="10">
        <v>4218052.73</v>
      </c>
      <c r="K127" s="25">
        <f t="shared" si="11"/>
        <v>880.228032136895</v>
      </c>
    </row>
    <row r="128" spans="1:11" ht="12.75">
      <c r="A128" s="13">
        <v>73</v>
      </c>
      <c r="B128" s="13" t="s">
        <v>120</v>
      </c>
      <c r="C128" s="32">
        <v>6208</v>
      </c>
      <c r="D128" s="10">
        <v>34571330.38</v>
      </c>
      <c r="E128" s="24">
        <f t="shared" si="7"/>
        <v>5568.835434922681</v>
      </c>
      <c r="F128" s="10">
        <v>29746072.489999995</v>
      </c>
      <c r="G128" s="25">
        <f t="shared" si="8"/>
        <v>4791.570955219071</v>
      </c>
      <c r="H128" s="25">
        <f t="shared" si="9"/>
        <v>26707256.199999996</v>
      </c>
      <c r="I128" s="25">
        <f t="shared" si="10"/>
        <v>4302.070908505154</v>
      </c>
      <c r="J128" s="10">
        <v>3038816.29</v>
      </c>
      <c r="K128" s="25">
        <f t="shared" si="11"/>
        <v>489.5000467139175</v>
      </c>
    </row>
    <row r="129" spans="1:11" ht="12.75">
      <c r="A129" s="13">
        <v>74</v>
      </c>
      <c r="B129" s="13" t="s">
        <v>121</v>
      </c>
      <c r="C129" s="32">
        <v>10875</v>
      </c>
      <c r="D129" s="10">
        <v>57566322.25000002</v>
      </c>
      <c r="E129" s="24">
        <f t="shared" si="7"/>
        <v>5293.454919540232</v>
      </c>
      <c r="F129" s="10">
        <v>54046922.49000004</v>
      </c>
      <c r="G129" s="25">
        <f t="shared" si="8"/>
        <v>4969.831953103452</v>
      </c>
      <c r="H129" s="25">
        <f t="shared" si="9"/>
        <v>50512502.09000004</v>
      </c>
      <c r="I129" s="25">
        <f t="shared" si="10"/>
        <v>4644.827778390808</v>
      </c>
      <c r="J129" s="10">
        <v>3534420.4</v>
      </c>
      <c r="K129" s="25">
        <f t="shared" si="11"/>
        <v>325.00417471264365</v>
      </c>
    </row>
    <row r="130" spans="1:11" ht="12.75">
      <c r="A130" s="13">
        <v>75</v>
      </c>
      <c r="B130" s="13" t="s">
        <v>122</v>
      </c>
      <c r="C130" s="32">
        <v>7902</v>
      </c>
      <c r="D130" s="10">
        <v>53434655.780000016</v>
      </c>
      <c r="E130" s="24">
        <f t="shared" si="7"/>
        <v>6762.168537079223</v>
      </c>
      <c r="F130" s="10">
        <v>58736062.63</v>
      </c>
      <c r="G130" s="25">
        <f t="shared" si="8"/>
        <v>7433.062848645913</v>
      </c>
      <c r="H130" s="25">
        <f t="shared" si="9"/>
        <v>35823609.93000001</v>
      </c>
      <c r="I130" s="25">
        <f t="shared" si="10"/>
        <v>4533.4864502657565</v>
      </c>
      <c r="J130" s="10">
        <v>22912452.699999996</v>
      </c>
      <c r="K130" s="25">
        <f t="shared" si="11"/>
        <v>2899.576398380156</v>
      </c>
    </row>
    <row r="131" spans="1:11" ht="12.75">
      <c r="A131" s="13">
        <v>76</v>
      </c>
      <c r="B131" s="13" t="s">
        <v>123</v>
      </c>
      <c r="C131" s="32">
        <v>9671</v>
      </c>
      <c r="D131" s="10">
        <v>53947444.65000002</v>
      </c>
      <c r="E131" s="24">
        <f t="shared" si="7"/>
        <v>5578.269532623309</v>
      </c>
      <c r="F131" s="10">
        <v>52038602.45000001</v>
      </c>
      <c r="G131" s="25">
        <f t="shared" si="8"/>
        <v>5380.89157791335</v>
      </c>
      <c r="H131" s="25">
        <f t="shared" si="9"/>
        <v>44574382.45000001</v>
      </c>
      <c r="I131" s="25">
        <f t="shared" si="10"/>
        <v>4609.07687415986</v>
      </c>
      <c r="J131" s="10">
        <v>7464220</v>
      </c>
      <c r="K131" s="25">
        <f t="shared" si="11"/>
        <v>771.8147037534898</v>
      </c>
    </row>
    <row r="132" spans="1:11" ht="12.75">
      <c r="A132" s="13">
        <v>77</v>
      </c>
      <c r="B132" s="13" t="s">
        <v>124</v>
      </c>
      <c r="C132" s="32">
        <v>4548</v>
      </c>
      <c r="D132" s="10">
        <v>25081343.460000005</v>
      </c>
      <c r="E132" s="24">
        <f t="shared" si="7"/>
        <v>5514.807269129288</v>
      </c>
      <c r="F132" s="10">
        <v>25951373.96</v>
      </c>
      <c r="G132" s="25">
        <f t="shared" si="8"/>
        <v>5706.106851363237</v>
      </c>
      <c r="H132" s="25">
        <f t="shared" si="9"/>
        <v>20856212.340000004</v>
      </c>
      <c r="I132" s="25">
        <f t="shared" si="10"/>
        <v>4585.798667546175</v>
      </c>
      <c r="J132" s="10">
        <v>5095161.619999999</v>
      </c>
      <c r="K132" s="25">
        <f t="shared" si="11"/>
        <v>1120.3081838170622</v>
      </c>
    </row>
    <row r="133" spans="1:11" ht="12.75">
      <c r="A133" s="13">
        <v>78</v>
      </c>
      <c r="B133" s="13" t="s">
        <v>125</v>
      </c>
      <c r="C133" s="32">
        <v>14581</v>
      </c>
      <c r="D133" s="10">
        <v>75721705.98000002</v>
      </c>
      <c r="E133" s="24">
        <f t="shared" si="7"/>
        <v>5193.17646114807</v>
      </c>
      <c r="F133" s="10">
        <v>66605441.440000035</v>
      </c>
      <c r="G133" s="25">
        <f t="shared" si="8"/>
        <v>4567.961143954463</v>
      </c>
      <c r="H133" s="25">
        <f t="shared" si="9"/>
        <v>62122843.63000003</v>
      </c>
      <c r="I133" s="25">
        <f t="shared" si="10"/>
        <v>4260.53382003978</v>
      </c>
      <c r="J133" s="10">
        <v>4482597.81</v>
      </c>
      <c r="K133" s="25">
        <f t="shared" si="11"/>
        <v>307.4273239146835</v>
      </c>
    </row>
    <row r="134" spans="1:11" ht="12.75">
      <c r="A134" s="13">
        <v>79</v>
      </c>
      <c r="B134" s="13" t="s">
        <v>126</v>
      </c>
      <c r="C134" s="32">
        <v>5408</v>
      </c>
      <c r="D134" s="10">
        <v>33433798.119999994</v>
      </c>
      <c r="E134" s="24">
        <f t="shared" si="7"/>
        <v>6182.285155325442</v>
      </c>
      <c r="F134" s="10">
        <v>29161034.41</v>
      </c>
      <c r="G134" s="25">
        <f t="shared" si="8"/>
        <v>5392.203108357989</v>
      </c>
      <c r="H134" s="25">
        <f t="shared" si="9"/>
        <v>27801768.78</v>
      </c>
      <c r="I134" s="25">
        <f t="shared" si="10"/>
        <v>5140.859611686391</v>
      </c>
      <c r="J134" s="10">
        <v>1359265.6299999997</v>
      </c>
      <c r="K134" s="25">
        <f t="shared" si="11"/>
        <v>251.34349667159756</v>
      </c>
    </row>
    <row r="135" spans="1:11" ht="12.75">
      <c r="A135" s="13">
        <v>80</v>
      </c>
      <c r="B135" s="13" t="s">
        <v>127</v>
      </c>
      <c r="C135" s="32">
        <v>16600</v>
      </c>
      <c r="D135" s="10">
        <v>89740026.97000001</v>
      </c>
      <c r="E135" s="24">
        <f t="shared" si="7"/>
        <v>5406.025721084338</v>
      </c>
      <c r="F135" s="10">
        <v>81159703.3299999</v>
      </c>
      <c r="G135" s="25">
        <f t="shared" si="8"/>
        <v>4889.138754819271</v>
      </c>
      <c r="H135" s="25">
        <f t="shared" si="9"/>
        <v>78020354.70999989</v>
      </c>
      <c r="I135" s="25">
        <f t="shared" si="10"/>
        <v>4700.021368072283</v>
      </c>
      <c r="J135" s="10">
        <v>3139348.6199999996</v>
      </c>
      <c r="K135" s="25">
        <f t="shared" si="11"/>
        <v>189.11738674698793</v>
      </c>
    </row>
    <row r="136" spans="1:11" ht="12.75">
      <c r="A136" s="13">
        <v>81</v>
      </c>
      <c r="B136" s="13" t="s">
        <v>128</v>
      </c>
      <c r="C136" s="32">
        <v>7555</v>
      </c>
      <c r="D136" s="10">
        <v>47986070.75</v>
      </c>
      <c r="E136" s="24">
        <f aca="true" t="shared" si="13" ref="E136:E199">D136/C136</f>
        <v>6351.5646260754465</v>
      </c>
      <c r="F136" s="10">
        <v>39829190.29</v>
      </c>
      <c r="G136" s="25">
        <f aca="true" t="shared" si="14" ref="G136:G199">F136/C136</f>
        <v>5271.8981191264065</v>
      </c>
      <c r="H136" s="25">
        <f aca="true" t="shared" si="15" ref="H136:H199">F136-J136</f>
        <v>33456963.14</v>
      </c>
      <c r="I136" s="25">
        <f aca="true" t="shared" si="16" ref="I136:I199">H136/C136</f>
        <v>4428.453095962938</v>
      </c>
      <c r="J136" s="10">
        <v>6372227.15</v>
      </c>
      <c r="K136" s="25">
        <f aca="true" t="shared" si="17" ref="K136:K199">J136/C136</f>
        <v>843.4450231634679</v>
      </c>
    </row>
    <row r="137" spans="1:11" ht="12.75">
      <c r="A137" s="13">
        <v>82</v>
      </c>
      <c r="B137" s="13" t="s">
        <v>129</v>
      </c>
      <c r="C137" s="32">
        <v>7622</v>
      </c>
      <c r="D137" s="10">
        <v>46170065.36999998</v>
      </c>
      <c r="E137" s="24">
        <f t="shared" si="13"/>
        <v>6057.473808711622</v>
      </c>
      <c r="F137" s="10">
        <v>42217699.350000024</v>
      </c>
      <c r="G137" s="25">
        <f t="shared" si="14"/>
        <v>5538.926705589088</v>
      </c>
      <c r="H137" s="25">
        <f t="shared" si="15"/>
        <v>36859269.08000002</v>
      </c>
      <c r="I137" s="25">
        <f t="shared" si="16"/>
        <v>4835.90515350302</v>
      </c>
      <c r="J137" s="10">
        <v>5358430.2700000005</v>
      </c>
      <c r="K137" s="25">
        <f t="shared" si="17"/>
        <v>703.0215520860667</v>
      </c>
    </row>
    <row r="138" spans="1:11" ht="12.75">
      <c r="A138" s="13">
        <v>83</v>
      </c>
      <c r="B138" s="13" t="s">
        <v>130</v>
      </c>
      <c r="C138" s="32">
        <v>10064</v>
      </c>
      <c r="D138" s="10">
        <v>53979781.21999998</v>
      </c>
      <c r="E138" s="24">
        <f t="shared" si="13"/>
        <v>5363.650757154211</v>
      </c>
      <c r="F138" s="10">
        <v>50828591.05000001</v>
      </c>
      <c r="G138" s="25">
        <f t="shared" si="14"/>
        <v>5050.535676669318</v>
      </c>
      <c r="H138" s="25">
        <f t="shared" si="15"/>
        <v>46967129.59000001</v>
      </c>
      <c r="I138" s="25">
        <f t="shared" si="16"/>
        <v>4666.845150039747</v>
      </c>
      <c r="J138" s="10">
        <v>3861461.46</v>
      </c>
      <c r="K138" s="25">
        <f t="shared" si="17"/>
        <v>383.69052662957074</v>
      </c>
    </row>
    <row r="139" spans="1:11" ht="12.75">
      <c r="A139" s="13">
        <v>84</v>
      </c>
      <c r="B139" s="13" t="s">
        <v>131</v>
      </c>
      <c r="C139" s="32">
        <v>10840</v>
      </c>
      <c r="D139" s="10">
        <v>56905320.989999995</v>
      </c>
      <c r="E139" s="24">
        <f t="shared" si="13"/>
        <v>5249.56835701107</v>
      </c>
      <c r="F139" s="10">
        <v>53098618.10000003</v>
      </c>
      <c r="G139" s="25">
        <f t="shared" si="14"/>
        <v>4898.39650369004</v>
      </c>
      <c r="H139" s="25">
        <f t="shared" si="15"/>
        <v>46765220.510000035</v>
      </c>
      <c r="I139" s="25">
        <f t="shared" si="16"/>
        <v>4314.134733394837</v>
      </c>
      <c r="J139" s="10">
        <v>6333397.59</v>
      </c>
      <c r="K139" s="25">
        <f t="shared" si="17"/>
        <v>584.261770295203</v>
      </c>
    </row>
    <row r="140" spans="1:11" ht="12.75">
      <c r="A140" s="13">
        <v>85</v>
      </c>
      <c r="B140" s="13" t="s">
        <v>132</v>
      </c>
      <c r="C140" s="32">
        <v>7693</v>
      </c>
      <c r="D140" s="10">
        <v>48916992.99000001</v>
      </c>
      <c r="E140" s="24">
        <f t="shared" si="13"/>
        <v>6358.636811386977</v>
      </c>
      <c r="F140" s="10">
        <v>46037583.29000003</v>
      </c>
      <c r="G140" s="25">
        <f t="shared" si="14"/>
        <v>5984.347236448723</v>
      </c>
      <c r="H140" s="25">
        <f t="shared" si="15"/>
        <v>39269970.45000003</v>
      </c>
      <c r="I140" s="25">
        <f t="shared" si="16"/>
        <v>5104.636741193297</v>
      </c>
      <c r="J140" s="10">
        <v>6767612.84</v>
      </c>
      <c r="K140" s="25">
        <f t="shared" si="17"/>
        <v>879.710495255427</v>
      </c>
    </row>
    <row r="141" spans="1:11" ht="12.75">
      <c r="A141" s="13">
        <v>86</v>
      </c>
      <c r="B141" s="13" t="s">
        <v>133</v>
      </c>
      <c r="C141" s="32">
        <v>15144</v>
      </c>
      <c r="D141" s="10">
        <v>85134843.52999999</v>
      </c>
      <c r="E141" s="24">
        <f t="shared" si="13"/>
        <v>5621.688030243</v>
      </c>
      <c r="F141" s="10">
        <v>89260670.09</v>
      </c>
      <c r="G141" s="25">
        <f t="shared" si="14"/>
        <v>5894.12771328579</v>
      </c>
      <c r="H141" s="25">
        <f t="shared" si="15"/>
        <v>69191481.48</v>
      </c>
      <c r="I141" s="25">
        <f t="shared" si="16"/>
        <v>4568.903954041205</v>
      </c>
      <c r="J141" s="10">
        <v>20069188.610000003</v>
      </c>
      <c r="K141" s="25">
        <f t="shared" si="17"/>
        <v>1325.2237592445856</v>
      </c>
    </row>
    <row r="142" spans="1:11" ht="12.75">
      <c r="A142" s="13">
        <v>87</v>
      </c>
      <c r="B142" s="13" t="s">
        <v>134</v>
      </c>
      <c r="C142" s="32">
        <v>7462</v>
      </c>
      <c r="D142" s="10">
        <v>33175147.990000002</v>
      </c>
      <c r="E142" s="24">
        <f t="shared" si="13"/>
        <v>4445.87885151434</v>
      </c>
      <c r="F142" s="10">
        <v>31361878.18000002</v>
      </c>
      <c r="G142" s="25">
        <f t="shared" si="14"/>
        <v>4202.878340927367</v>
      </c>
      <c r="H142" s="25">
        <f t="shared" si="15"/>
        <v>28935705.100000016</v>
      </c>
      <c r="I142" s="25">
        <f t="shared" si="16"/>
        <v>3877.7412355936767</v>
      </c>
      <c r="J142" s="10">
        <v>2426173.08</v>
      </c>
      <c r="K142" s="25">
        <f t="shared" si="17"/>
        <v>325.1371053336907</v>
      </c>
    </row>
    <row r="143" spans="1:11" ht="12.75">
      <c r="A143" s="13">
        <v>88</v>
      </c>
      <c r="B143" s="13" t="s">
        <v>135</v>
      </c>
      <c r="C143" s="32">
        <v>5612</v>
      </c>
      <c r="D143" s="10">
        <v>33980141.499999985</v>
      </c>
      <c r="E143" s="24">
        <f t="shared" si="13"/>
        <v>6054.907608695649</v>
      </c>
      <c r="F143" s="10">
        <v>31904957.589999992</v>
      </c>
      <c r="G143" s="25">
        <f t="shared" si="14"/>
        <v>5685.131430862436</v>
      </c>
      <c r="H143" s="25">
        <f t="shared" si="15"/>
        <v>28565958.299999993</v>
      </c>
      <c r="I143" s="25">
        <f t="shared" si="16"/>
        <v>5090.15650392017</v>
      </c>
      <c r="J143" s="10">
        <v>3338999.29</v>
      </c>
      <c r="K143" s="25">
        <f t="shared" si="17"/>
        <v>594.9749269422666</v>
      </c>
    </row>
    <row r="144" spans="1:11" ht="12.75">
      <c r="A144" s="13">
        <v>89</v>
      </c>
      <c r="B144" s="13" t="s">
        <v>136</v>
      </c>
      <c r="C144" s="32">
        <v>7824</v>
      </c>
      <c r="D144" s="10">
        <v>44419591.169999994</v>
      </c>
      <c r="E144" s="24">
        <f t="shared" si="13"/>
        <v>5677.350609662576</v>
      </c>
      <c r="F144" s="10">
        <v>39990613.77000001</v>
      </c>
      <c r="G144" s="25">
        <f t="shared" si="14"/>
        <v>5111.274766104296</v>
      </c>
      <c r="H144" s="25">
        <f t="shared" si="15"/>
        <v>36276816.000000015</v>
      </c>
      <c r="I144" s="25">
        <f t="shared" si="16"/>
        <v>4636.6073619631925</v>
      </c>
      <c r="J144" s="10">
        <v>3713797.7699999996</v>
      </c>
      <c r="K144" s="25">
        <f t="shared" si="17"/>
        <v>474.6674041411042</v>
      </c>
    </row>
    <row r="145" spans="1:11" ht="12.75">
      <c r="A145" s="13">
        <v>90</v>
      </c>
      <c r="B145" s="13" t="s">
        <v>137</v>
      </c>
      <c r="C145" s="32">
        <v>6805</v>
      </c>
      <c r="D145" s="10">
        <v>38195299.48999999</v>
      </c>
      <c r="E145" s="24">
        <f t="shared" si="13"/>
        <v>5612.828727406317</v>
      </c>
      <c r="F145" s="10">
        <v>35710527.5</v>
      </c>
      <c r="G145" s="25">
        <f t="shared" si="14"/>
        <v>5247.689566495224</v>
      </c>
      <c r="H145" s="25">
        <f t="shared" si="15"/>
        <v>31823704.91</v>
      </c>
      <c r="I145" s="25">
        <f t="shared" si="16"/>
        <v>4676.517988243938</v>
      </c>
      <c r="J145" s="10">
        <v>3886822.59</v>
      </c>
      <c r="K145" s="25">
        <f t="shared" si="17"/>
        <v>571.1715782512858</v>
      </c>
    </row>
    <row r="146" spans="1:11" ht="12.75">
      <c r="A146" s="13">
        <v>91</v>
      </c>
      <c r="B146" s="13" t="s">
        <v>138</v>
      </c>
      <c r="C146" s="32">
        <v>6184</v>
      </c>
      <c r="D146" s="10">
        <v>40403656.09000001</v>
      </c>
      <c r="E146" s="24">
        <f t="shared" si="13"/>
        <v>6533.579574708928</v>
      </c>
      <c r="F146" s="10">
        <v>39706053.63000001</v>
      </c>
      <c r="G146" s="25">
        <f t="shared" si="14"/>
        <v>6420.771932406211</v>
      </c>
      <c r="H146" s="25">
        <f t="shared" si="15"/>
        <v>35284670.78000001</v>
      </c>
      <c r="I146" s="25">
        <f t="shared" si="16"/>
        <v>5705.800578913326</v>
      </c>
      <c r="J146" s="10">
        <v>4421382.850000001</v>
      </c>
      <c r="K146" s="25">
        <f t="shared" si="17"/>
        <v>714.971353492885</v>
      </c>
    </row>
    <row r="147" spans="1:11" ht="12.75">
      <c r="A147" s="13">
        <v>92</v>
      </c>
      <c r="B147" s="13" t="s">
        <v>139</v>
      </c>
      <c r="C147" s="32">
        <v>5820</v>
      </c>
      <c r="D147" s="10">
        <v>43463346.050000004</v>
      </c>
      <c r="E147" s="24">
        <f t="shared" si="13"/>
        <v>7467.928874570447</v>
      </c>
      <c r="F147" s="10">
        <v>45966394.25</v>
      </c>
      <c r="G147" s="25">
        <f t="shared" si="14"/>
        <v>7898.005884879725</v>
      </c>
      <c r="H147" s="25">
        <f t="shared" si="15"/>
        <v>33041604.68</v>
      </c>
      <c r="I147" s="25">
        <f t="shared" si="16"/>
        <v>5677.25166323024</v>
      </c>
      <c r="J147" s="10">
        <v>12924789.57</v>
      </c>
      <c r="K147" s="25">
        <f t="shared" si="17"/>
        <v>2220.7542216494844</v>
      </c>
    </row>
    <row r="148" spans="1:11" ht="12.75">
      <c r="A148" s="13">
        <v>93</v>
      </c>
      <c r="B148" s="13" t="s">
        <v>140</v>
      </c>
      <c r="C148" s="32">
        <v>5035</v>
      </c>
      <c r="D148" s="10">
        <v>27873860.869999997</v>
      </c>
      <c r="E148" s="24">
        <f t="shared" si="13"/>
        <v>5536.020033763654</v>
      </c>
      <c r="F148" s="10">
        <v>26815779.719999995</v>
      </c>
      <c r="G148" s="25">
        <f t="shared" si="14"/>
        <v>5325.874820258192</v>
      </c>
      <c r="H148" s="25">
        <f t="shared" si="15"/>
        <v>22258987.659999996</v>
      </c>
      <c r="I148" s="25">
        <f t="shared" si="16"/>
        <v>4420.851571002979</v>
      </c>
      <c r="J148" s="10">
        <v>4556792.0600000005</v>
      </c>
      <c r="K148" s="25">
        <f t="shared" si="17"/>
        <v>905.0232492552136</v>
      </c>
    </row>
    <row r="149" spans="1:11" ht="12.75">
      <c r="A149" s="13">
        <v>94</v>
      </c>
      <c r="B149" s="13" t="s">
        <v>141</v>
      </c>
      <c r="C149" s="32">
        <v>18165</v>
      </c>
      <c r="D149" s="10">
        <v>120744996.55999997</v>
      </c>
      <c r="E149" s="24">
        <f t="shared" si="13"/>
        <v>6647.123399944948</v>
      </c>
      <c r="F149" s="10">
        <v>121546276.82000004</v>
      </c>
      <c r="G149" s="25">
        <f t="shared" si="14"/>
        <v>6691.234617120839</v>
      </c>
      <c r="H149" s="25">
        <f t="shared" si="15"/>
        <v>95559510.15000004</v>
      </c>
      <c r="I149" s="25">
        <f t="shared" si="16"/>
        <v>5260.639149463255</v>
      </c>
      <c r="J149" s="10">
        <v>25986766.67</v>
      </c>
      <c r="K149" s="25">
        <f t="shared" si="17"/>
        <v>1430.5954676575834</v>
      </c>
    </row>
    <row r="150" spans="1:11" ht="12.75">
      <c r="A150" s="13">
        <v>95</v>
      </c>
      <c r="B150" s="13" t="s">
        <v>142</v>
      </c>
      <c r="C150" s="32">
        <v>6644</v>
      </c>
      <c r="D150" s="10">
        <v>42776828.87999999</v>
      </c>
      <c r="E150" s="24">
        <f t="shared" si="13"/>
        <v>6438.414942805537</v>
      </c>
      <c r="F150" s="10">
        <v>39806961.99000001</v>
      </c>
      <c r="G150" s="25">
        <f t="shared" si="14"/>
        <v>5991.415109873572</v>
      </c>
      <c r="H150" s="25">
        <f t="shared" si="15"/>
        <v>27732208.32000001</v>
      </c>
      <c r="I150" s="25">
        <f t="shared" si="16"/>
        <v>4174.022925948226</v>
      </c>
      <c r="J150" s="10">
        <v>12074753.669999998</v>
      </c>
      <c r="K150" s="25">
        <f t="shared" si="17"/>
        <v>1817.392183925346</v>
      </c>
    </row>
    <row r="151" spans="1:11" ht="12.75">
      <c r="A151" s="13">
        <v>96</v>
      </c>
      <c r="B151" s="13" t="s">
        <v>143</v>
      </c>
      <c r="C151" s="32">
        <v>6892</v>
      </c>
      <c r="D151" s="10">
        <v>35106970.51</v>
      </c>
      <c r="E151" s="24">
        <f t="shared" si="13"/>
        <v>5093.872679918746</v>
      </c>
      <c r="F151" s="10">
        <v>32415455.100000013</v>
      </c>
      <c r="G151" s="25">
        <f t="shared" si="14"/>
        <v>4703.34519733024</v>
      </c>
      <c r="H151" s="25">
        <f t="shared" si="15"/>
        <v>29019636.350000013</v>
      </c>
      <c r="I151" s="25">
        <f t="shared" si="16"/>
        <v>4210.626284097506</v>
      </c>
      <c r="J151" s="10">
        <v>3395818.7500000005</v>
      </c>
      <c r="K151" s="25">
        <f t="shared" si="17"/>
        <v>492.71891323273366</v>
      </c>
    </row>
    <row r="152" spans="1:11" ht="12.75">
      <c r="A152" s="13">
        <v>97</v>
      </c>
      <c r="B152" s="13" t="s">
        <v>144</v>
      </c>
      <c r="C152" s="32">
        <v>12088</v>
      </c>
      <c r="D152" s="10">
        <v>69932275.50999999</v>
      </c>
      <c r="E152" s="24">
        <f t="shared" si="13"/>
        <v>5785.2643539046985</v>
      </c>
      <c r="F152" s="10">
        <v>68699192.57</v>
      </c>
      <c r="G152" s="25">
        <f t="shared" si="14"/>
        <v>5683.255507114493</v>
      </c>
      <c r="H152" s="25">
        <f t="shared" si="15"/>
        <v>52957532.099999994</v>
      </c>
      <c r="I152" s="25">
        <f t="shared" si="16"/>
        <v>4381.000339179351</v>
      </c>
      <c r="J152" s="10">
        <v>15741660.47</v>
      </c>
      <c r="K152" s="25">
        <f t="shared" si="17"/>
        <v>1302.2551679351423</v>
      </c>
    </row>
    <row r="153" spans="1:11" ht="12.75">
      <c r="A153" s="13">
        <v>98</v>
      </c>
      <c r="B153" s="13" t="s">
        <v>145</v>
      </c>
      <c r="C153" s="32">
        <v>12690</v>
      </c>
      <c r="D153" s="10">
        <v>69036869.11000001</v>
      </c>
      <c r="E153" s="24">
        <f t="shared" si="13"/>
        <v>5440.257613081168</v>
      </c>
      <c r="F153" s="10">
        <v>62660159.59</v>
      </c>
      <c r="G153" s="25">
        <f t="shared" si="14"/>
        <v>4937.758832939323</v>
      </c>
      <c r="H153" s="25">
        <f t="shared" si="15"/>
        <v>58270999.910000004</v>
      </c>
      <c r="I153" s="25">
        <f t="shared" si="16"/>
        <v>4591.8833656422385</v>
      </c>
      <c r="J153" s="10">
        <v>4389159.68</v>
      </c>
      <c r="K153" s="25">
        <f t="shared" si="17"/>
        <v>345.8754672970843</v>
      </c>
    </row>
    <row r="154" spans="1:11" ht="12.75">
      <c r="A154" s="13">
        <v>99</v>
      </c>
      <c r="B154" s="13" t="s">
        <v>146</v>
      </c>
      <c r="C154" s="32">
        <v>5858</v>
      </c>
      <c r="D154" s="10">
        <v>36699804.46999999</v>
      </c>
      <c r="E154" s="24">
        <f t="shared" si="13"/>
        <v>6264.903460225331</v>
      </c>
      <c r="F154" s="10">
        <v>34146355.510000005</v>
      </c>
      <c r="G154" s="25">
        <f t="shared" si="14"/>
        <v>5829.012548651418</v>
      </c>
      <c r="H154" s="25">
        <f t="shared" si="15"/>
        <v>27610514.140000004</v>
      </c>
      <c r="I154" s="25">
        <f t="shared" si="16"/>
        <v>4713.30046773643</v>
      </c>
      <c r="J154" s="10">
        <v>6535841.37</v>
      </c>
      <c r="K154" s="25">
        <f t="shared" si="17"/>
        <v>1115.712080914988</v>
      </c>
    </row>
    <row r="155" spans="1:11" ht="12.75">
      <c r="A155" s="13">
        <v>100</v>
      </c>
      <c r="B155" s="13" t="s">
        <v>147</v>
      </c>
      <c r="C155" s="32">
        <v>10874</v>
      </c>
      <c r="D155" s="10">
        <v>53361985.47999999</v>
      </c>
      <c r="E155" s="24">
        <f t="shared" si="13"/>
        <v>4907.30048556189</v>
      </c>
      <c r="F155" s="10">
        <v>49975629.62999997</v>
      </c>
      <c r="G155" s="25">
        <f t="shared" si="14"/>
        <v>4595.882805775242</v>
      </c>
      <c r="H155" s="25">
        <f t="shared" si="15"/>
        <v>47522433.66999997</v>
      </c>
      <c r="I155" s="25">
        <f t="shared" si="16"/>
        <v>4370.280823064188</v>
      </c>
      <c r="J155" s="10">
        <v>2453195.96</v>
      </c>
      <c r="K155" s="25">
        <f t="shared" si="17"/>
        <v>225.6019827110539</v>
      </c>
    </row>
    <row r="156" spans="1:11" ht="12.75">
      <c r="A156" s="13">
        <v>101</v>
      </c>
      <c r="B156" s="13" t="s">
        <v>148</v>
      </c>
      <c r="C156" s="32">
        <v>15605</v>
      </c>
      <c r="D156" s="10">
        <v>78673776.40999997</v>
      </c>
      <c r="E156" s="24">
        <f t="shared" si="13"/>
        <v>5041.574906119831</v>
      </c>
      <c r="F156" s="10">
        <v>78041256.82999992</v>
      </c>
      <c r="G156" s="25">
        <f t="shared" si="14"/>
        <v>5001.041770586346</v>
      </c>
      <c r="H156" s="25">
        <f t="shared" si="15"/>
        <v>71371848.67999992</v>
      </c>
      <c r="I156" s="25">
        <f t="shared" si="16"/>
        <v>4573.6525908362655</v>
      </c>
      <c r="J156" s="10">
        <v>6669408.15</v>
      </c>
      <c r="K156" s="25">
        <f t="shared" si="17"/>
        <v>427.38917975008013</v>
      </c>
    </row>
    <row r="157" spans="1:11" ht="12.75">
      <c r="A157" s="13">
        <v>102</v>
      </c>
      <c r="B157" s="13" t="s">
        <v>149</v>
      </c>
      <c r="C157" s="32">
        <v>3739</v>
      </c>
      <c r="D157" s="10">
        <v>22183040.040000003</v>
      </c>
      <c r="E157" s="24">
        <f t="shared" si="13"/>
        <v>5932.880460016047</v>
      </c>
      <c r="F157" s="10">
        <v>19562182.099999998</v>
      </c>
      <c r="G157" s="25">
        <f t="shared" si="14"/>
        <v>5231.928884728536</v>
      </c>
      <c r="H157" s="25">
        <f t="shared" si="15"/>
        <v>15402735.809999997</v>
      </c>
      <c r="I157" s="25">
        <f t="shared" si="16"/>
        <v>4119.480024070606</v>
      </c>
      <c r="J157" s="10">
        <v>4159446.2900000005</v>
      </c>
      <c r="K157" s="25">
        <f t="shared" si="17"/>
        <v>1112.44886065793</v>
      </c>
    </row>
    <row r="158" spans="1:11" ht="12.75">
      <c r="A158" s="13">
        <v>103</v>
      </c>
      <c r="B158" s="13" t="s">
        <v>150</v>
      </c>
      <c r="C158" s="32">
        <v>5864</v>
      </c>
      <c r="D158" s="10">
        <v>34145627.59</v>
      </c>
      <c r="E158" s="24">
        <f t="shared" si="13"/>
        <v>5822.924213847204</v>
      </c>
      <c r="F158" s="10">
        <v>31394429.4</v>
      </c>
      <c r="G158" s="25">
        <f t="shared" si="14"/>
        <v>5353.7567189631645</v>
      </c>
      <c r="H158" s="25">
        <f t="shared" si="15"/>
        <v>27515924.019999996</v>
      </c>
      <c r="I158" s="25">
        <f t="shared" si="16"/>
        <v>4692.347206684856</v>
      </c>
      <c r="J158" s="10">
        <v>3878505.380000001</v>
      </c>
      <c r="K158" s="25">
        <f t="shared" si="17"/>
        <v>661.4095122783085</v>
      </c>
    </row>
    <row r="159" spans="1:11" ht="12.75">
      <c r="A159" s="13">
        <v>104</v>
      </c>
      <c r="B159" s="13" t="s">
        <v>151</v>
      </c>
      <c r="C159" s="32">
        <v>12253</v>
      </c>
      <c r="D159" s="10">
        <v>69102605.62</v>
      </c>
      <c r="E159" s="24">
        <f t="shared" si="13"/>
        <v>5639.64789194483</v>
      </c>
      <c r="F159" s="10">
        <v>66754187.609999955</v>
      </c>
      <c r="G159" s="25">
        <f t="shared" si="14"/>
        <v>5447.987236595116</v>
      </c>
      <c r="H159" s="25">
        <f t="shared" si="15"/>
        <v>53558271.25999995</v>
      </c>
      <c r="I159" s="25">
        <f t="shared" si="16"/>
        <v>4371.033319187134</v>
      </c>
      <c r="J159" s="10">
        <v>13195916.35</v>
      </c>
      <c r="K159" s="25">
        <f t="shared" si="17"/>
        <v>1076.9539174079816</v>
      </c>
    </row>
    <row r="160" spans="1:11" ht="12.75">
      <c r="A160" s="13">
        <v>105</v>
      </c>
      <c r="B160" s="13" t="s">
        <v>152</v>
      </c>
      <c r="C160" s="32">
        <v>13085</v>
      </c>
      <c r="D160" s="10">
        <v>70274111.76</v>
      </c>
      <c r="E160" s="24">
        <f t="shared" si="13"/>
        <v>5370.585537638518</v>
      </c>
      <c r="F160" s="10">
        <v>64304178.33999999</v>
      </c>
      <c r="G160" s="25">
        <f t="shared" si="14"/>
        <v>4914.343014138325</v>
      </c>
      <c r="H160" s="25">
        <f t="shared" si="15"/>
        <v>57808492.22999999</v>
      </c>
      <c r="I160" s="25">
        <f t="shared" si="16"/>
        <v>4417.920690103171</v>
      </c>
      <c r="J160" s="10">
        <v>6495686.109999999</v>
      </c>
      <c r="K160" s="25">
        <f t="shared" si="17"/>
        <v>496.4223240351547</v>
      </c>
    </row>
    <row r="161" spans="1:11" ht="12.75">
      <c r="A161" s="13">
        <v>106</v>
      </c>
      <c r="B161" s="13" t="s">
        <v>153</v>
      </c>
      <c r="C161" s="32">
        <v>8767</v>
      </c>
      <c r="D161" s="10">
        <v>52411601.52</v>
      </c>
      <c r="E161" s="24">
        <f t="shared" si="13"/>
        <v>5978.2823679708</v>
      </c>
      <c r="F161" s="10">
        <v>49884344.00000001</v>
      </c>
      <c r="G161" s="25">
        <f t="shared" si="14"/>
        <v>5690.013003307859</v>
      </c>
      <c r="H161" s="25">
        <f t="shared" si="15"/>
        <v>43409127.370000005</v>
      </c>
      <c r="I161" s="25">
        <f t="shared" si="16"/>
        <v>4951.423220029657</v>
      </c>
      <c r="J161" s="10">
        <v>6475216.630000001</v>
      </c>
      <c r="K161" s="25">
        <f t="shared" si="17"/>
        <v>738.5897832782024</v>
      </c>
    </row>
    <row r="162" spans="1:11" ht="12.75">
      <c r="A162" s="13">
        <v>107</v>
      </c>
      <c r="B162" s="13" t="s">
        <v>154</v>
      </c>
      <c r="C162" s="32">
        <v>9900</v>
      </c>
      <c r="D162" s="10">
        <v>52801391.43999999</v>
      </c>
      <c r="E162" s="24">
        <f t="shared" si="13"/>
        <v>5333.473882828282</v>
      </c>
      <c r="F162" s="10">
        <v>53346085.01000003</v>
      </c>
      <c r="G162" s="25">
        <f t="shared" si="14"/>
        <v>5388.493435353538</v>
      </c>
      <c r="H162" s="25">
        <f t="shared" si="15"/>
        <v>41196957.810000025</v>
      </c>
      <c r="I162" s="25">
        <f t="shared" si="16"/>
        <v>4161.308869696973</v>
      </c>
      <c r="J162" s="10">
        <v>12149127.200000001</v>
      </c>
      <c r="K162" s="25">
        <f t="shared" si="17"/>
        <v>1227.1845656565658</v>
      </c>
    </row>
    <row r="163" spans="1:11" ht="12.75">
      <c r="A163" s="13">
        <v>108</v>
      </c>
      <c r="B163" s="13" t="s">
        <v>155</v>
      </c>
      <c r="C163" s="32">
        <v>5178</v>
      </c>
      <c r="D163" s="10">
        <v>29282807.14</v>
      </c>
      <c r="E163" s="24">
        <f t="shared" si="13"/>
        <v>5655.235059868675</v>
      </c>
      <c r="F163" s="10">
        <v>27303566.300000004</v>
      </c>
      <c r="G163" s="25">
        <f t="shared" si="14"/>
        <v>5272.994650444188</v>
      </c>
      <c r="H163" s="25">
        <f t="shared" si="15"/>
        <v>23641443.300000004</v>
      </c>
      <c r="I163" s="25">
        <f t="shared" si="16"/>
        <v>4565.748030127464</v>
      </c>
      <c r="J163" s="10">
        <v>3662123.0000000005</v>
      </c>
      <c r="K163" s="25">
        <f t="shared" si="17"/>
        <v>707.2466203167247</v>
      </c>
    </row>
    <row r="164" spans="1:11" ht="12.75">
      <c r="A164" s="13">
        <v>109</v>
      </c>
      <c r="B164" s="13" t="s">
        <v>156</v>
      </c>
      <c r="C164" s="32">
        <v>10643</v>
      </c>
      <c r="D164" s="10">
        <v>60183043.790000014</v>
      </c>
      <c r="E164" s="24">
        <f t="shared" si="13"/>
        <v>5654.706735882741</v>
      </c>
      <c r="F164" s="10">
        <v>56567740.88</v>
      </c>
      <c r="G164" s="25">
        <f t="shared" si="14"/>
        <v>5315.018404585174</v>
      </c>
      <c r="H164" s="25">
        <f t="shared" si="15"/>
        <v>48316680.42</v>
      </c>
      <c r="I164" s="25">
        <f t="shared" si="16"/>
        <v>4539.761384947853</v>
      </c>
      <c r="J164" s="10">
        <v>8251060.460000001</v>
      </c>
      <c r="K164" s="25">
        <f t="shared" si="17"/>
        <v>775.2570196373204</v>
      </c>
    </row>
    <row r="165" spans="1:11" ht="12.75">
      <c r="A165" s="13">
        <v>110</v>
      </c>
      <c r="B165" s="13" t="s">
        <v>157</v>
      </c>
      <c r="C165" s="32">
        <v>2841</v>
      </c>
      <c r="D165" s="10">
        <v>15841907.299999997</v>
      </c>
      <c r="E165" s="24">
        <f t="shared" si="13"/>
        <v>5576.1729320661725</v>
      </c>
      <c r="F165" s="10">
        <v>15317548.710000003</v>
      </c>
      <c r="G165" s="25">
        <f t="shared" si="14"/>
        <v>5391.604614572335</v>
      </c>
      <c r="H165" s="25">
        <f t="shared" si="15"/>
        <v>12932119.920000002</v>
      </c>
      <c r="I165" s="25">
        <f t="shared" si="16"/>
        <v>4551.9605491024295</v>
      </c>
      <c r="J165" s="10">
        <v>2385428.79</v>
      </c>
      <c r="K165" s="25">
        <f t="shared" si="17"/>
        <v>839.644065469905</v>
      </c>
    </row>
    <row r="166" spans="1:11" ht="12.75">
      <c r="A166" s="13">
        <v>111</v>
      </c>
      <c r="B166" s="13" t="s">
        <v>158</v>
      </c>
      <c r="C166" s="32">
        <v>12387</v>
      </c>
      <c r="D166" s="10">
        <v>67466152.69000001</v>
      </c>
      <c r="E166" s="24">
        <f t="shared" si="13"/>
        <v>5446.528835876323</v>
      </c>
      <c r="F166" s="10">
        <v>63712091.92000003</v>
      </c>
      <c r="G166" s="25">
        <f t="shared" si="14"/>
        <v>5143.464270606283</v>
      </c>
      <c r="H166" s="25">
        <f t="shared" si="15"/>
        <v>60849136.22000003</v>
      </c>
      <c r="I166" s="25">
        <f t="shared" si="16"/>
        <v>4912.338437071126</v>
      </c>
      <c r="J166" s="10">
        <v>2862955.7</v>
      </c>
      <c r="K166" s="25">
        <f t="shared" si="17"/>
        <v>231.12583353515785</v>
      </c>
    </row>
    <row r="167" spans="1:11" ht="12.75">
      <c r="A167" s="13">
        <v>112</v>
      </c>
      <c r="B167" s="13" t="s">
        <v>159</v>
      </c>
      <c r="C167" s="32">
        <v>3528</v>
      </c>
      <c r="D167" s="10">
        <v>22642533.390000004</v>
      </c>
      <c r="E167" s="24">
        <f t="shared" si="13"/>
        <v>6417.951641156464</v>
      </c>
      <c r="F167" s="10">
        <v>18384209.38</v>
      </c>
      <c r="G167" s="25">
        <f t="shared" si="14"/>
        <v>5210.943701814059</v>
      </c>
      <c r="H167" s="25">
        <f t="shared" si="15"/>
        <v>16676792.77</v>
      </c>
      <c r="I167" s="25">
        <f t="shared" si="16"/>
        <v>4726.982077664399</v>
      </c>
      <c r="J167" s="10">
        <v>1707416.6099999999</v>
      </c>
      <c r="K167" s="25">
        <f t="shared" si="17"/>
        <v>483.9616241496598</v>
      </c>
    </row>
    <row r="168" spans="1:11" ht="12.75">
      <c r="A168" s="13">
        <v>113</v>
      </c>
      <c r="B168" s="13" t="s">
        <v>160</v>
      </c>
      <c r="C168" s="32">
        <v>12504</v>
      </c>
      <c r="D168" s="10">
        <v>75319106.63000001</v>
      </c>
      <c r="E168" s="24">
        <f t="shared" si="13"/>
        <v>6023.600978087013</v>
      </c>
      <c r="F168" s="10">
        <v>75970494.31000002</v>
      </c>
      <c r="G168" s="25">
        <f t="shared" si="14"/>
        <v>6075.695322296867</v>
      </c>
      <c r="H168" s="25">
        <f t="shared" si="15"/>
        <v>62464589.38000002</v>
      </c>
      <c r="I168" s="25">
        <f t="shared" si="16"/>
        <v>4995.568568458095</v>
      </c>
      <c r="J168" s="10">
        <v>13505904.930000002</v>
      </c>
      <c r="K168" s="25">
        <f t="shared" si="17"/>
        <v>1080.1267538387717</v>
      </c>
    </row>
    <row r="169" spans="1:11" ht="12.75">
      <c r="A169" s="13">
        <v>114</v>
      </c>
      <c r="B169" s="13" t="s">
        <v>161</v>
      </c>
      <c r="C169" s="32">
        <v>12532</v>
      </c>
      <c r="D169" s="10">
        <v>73904825.5</v>
      </c>
      <c r="E169" s="24">
        <f t="shared" si="13"/>
        <v>5897.288980210661</v>
      </c>
      <c r="F169" s="10">
        <v>69987903.21999991</v>
      </c>
      <c r="G169" s="25">
        <f t="shared" si="14"/>
        <v>5584.735335142029</v>
      </c>
      <c r="H169" s="25">
        <f t="shared" si="15"/>
        <v>60586778.04999991</v>
      </c>
      <c r="I169" s="25">
        <f t="shared" si="16"/>
        <v>4834.565755665489</v>
      </c>
      <c r="J169" s="10">
        <v>9401125.169999998</v>
      </c>
      <c r="K169" s="25">
        <f t="shared" si="17"/>
        <v>750.1695794765399</v>
      </c>
    </row>
    <row r="170" spans="1:11" ht="12.75">
      <c r="A170" s="13">
        <v>115</v>
      </c>
      <c r="B170" s="13" t="s">
        <v>162</v>
      </c>
      <c r="C170" s="32">
        <v>8083</v>
      </c>
      <c r="D170" s="10">
        <v>51038713.99000001</v>
      </c>
      <c r="E170" s="24">
        <f t="shared" si="13"/>
        <v>6314.328094766795</v>
      </c>
      <c r="F170" s="10">
        <v>46830889.470000006</v>
      </c>
      <c r="G170" s="25">
        <f t="shared" si="14"/>
        <v>5793.751016949153</v>
      </c>
      <c r="H170" s="25">
        <f t="shared" si="15"/>
        <v>39595396.99</v>
      </c>
      <c r="I170" s="25">
        <f t="shared" si="16"/>
        <v>4898.601631819869</v>
      </c>
      <c r="J170" s="10">
        <v>7235492.480000001</v>
      </c>
      <c r="K170" s="25">
        <f t="shared" si="17"/>
        <v>895.1493851292838</v>
      </c>
    </row>
    <row r="171" spans="1:11" ht="12.75">
      <c r="A171" s="13">
        <v>116</v>
      </c>
      <c r="B171" s="13" t="s">
        <v>163</v>
      </c>
      <c r="C171" s="32">
        <v>8308</v>
      </c>
      <c r="D171" s="10">
        <v>47535696.37</v>
      </c>
      <c r="E171" s="24">
        <f t="shared" si="13"/>
        <v>5721.677463890226</v>
      </c>
      <c r="F171" s="10">
        <v>45790565.64000005</v>
      </c>
      <c r="G171" s="25">
        <f t="shared" si="14"/>
        <v>5511.623211362548</v>
      </c>
      <c r="H171" s="25">
        <f t="shared" si="15"/>
        <v>37216971.240000054</v>
      </c>
      <c r="I171" s="25">
        <f t="shared" si="16"/>
        <v>4479.654699085226</v>
      </c>
      <c r="J171" s="10">
        <v>8573594.4</v>
      </c>
      <c r="K171" s="25">
        <f t="shared" si="17"/>
        <v>1031.968512277323</v>
      </c>
    </row>
    <row r="172" spans="1:11" ht="12.75">
      <c r="A172" s="13">
        <v>117</v>
      </c>
      <c r="B172" s="13" t="s">
        <v>164</v>
      </c>
      <c r="C172" s="32">
        <v>4420</v>
      </c>
      <c r="D172" s="10">
        <v>22734753.61</v>
      </c>
      <c r="E172" s="24">
        <f t="shared" si="13"/>
        <v>5143.609414027149</v>
      </c>
      <c r="F172" s="10">
        <v>20396567.419999998</v>
      </c>
      <c r="G172" s="25">
        <f t="shared" si="14"/>
        <v>4614.608013574661</v>
      </c>
      <c r="H172" s="25">
        <f t="shared" si="15"/>
        <v>18903035.4</v>
      </c>
      <c r="I172" s="25">
        <f t="shared" si="16"/>
        <v>4276.704841628959</v>
      </c>
      <c r="J172" s="10">
        <v>1493532.0200000003</v>
      </c>
      <c r="K172" s="25">
        <f t="shared" si="17"/>
        <v>337.9031719457014</v>
      </c>
    </row>
    <row r="173" spans="1:11" ht="12.75">
      <c r="A173" s="13">
        <v>118</v>
      </c>
      <c r="B173" s="13" t="s">
        <v>165</v>
      </c>
      <c r="C173" s="32">
        <v>15011</v>
      </c>
      <c r="D173" s="10">
        <v>79166799.82999998</v>
      </c>
      <c r="E173" s="24">
        <f t="shared" si="13"/>
        <v>5273.919114649256</v>
      </c>
      <c r="F173" s="10">
        <v>76995468.02000001</v>
      </c>
      <c r="G173" s="25">
        <f t="shared" si="14"/>
        <v>5129.269736859637</v>
      </c>
      <c r="H173" s="25">
        <f t="shared" si="15"/>
        <v>66075069.45000001</v>
      </c>
      <c r="I173" s="25">
        <f t="shared" si="16"/>
        <v>4401.776660449004</v>
      </c>
      <c r="J173" s="10">
        <v>10920398.57</v>
      </c>
      <c r="K173" s="25">
        <f t="shared" si="17"/>
        <v>727.4930764106322</v>
      </c>
    </row>
    <row r="174" spans="1:11" ht="12.75">
      <c r="A174" s="13">
        <v>119</v>
      </c>
      <c r="B174" s="13" t="s">
        <v>166</v>
      </c>
      <c r="C174" s="32">
        <v>5850</v>
      </c>
      <c r="D174" s="10">
        <v>33278401.94999999</v>
      </c>
      <c r="E174" s="24">
        <f t="shared" si="13"/>
        <v>5688.615717948716</v>
      </c>
      <c r="F174" s="10">
        <v>28644026.390000015</v>
      </c>
      <c r="G174" s="25">
        <f t="shared" si="14"/>
        <v>4896.41476752137</v>
      </c>
      <c r="H174" s="25">
        <f t="shared" si="15"/>
        <v>26705123.950000014</v>
      </c>
      <c r="I174" s="25">
        <f t="shared" si="16"/>
        <v>4564.978452991455</v>
      </c>
      <c r="J174" s="10">
        <v>1938902.44</v>
      </c>
      <c r="K174" s="25">
        <f t="shared" si="17"/>
        <v>331.4363145299145</v>
      </c>
    </row>
    <row r="175" spans="1:11" ht="12.75">
      <c r="A175" s="13">
        <v>120</v>
      </c>
      <c r="B175" s="13" t="s">
        <v>167</v>
      </c>
      <c r="C175" s="32">
        <v>13442</v>
      </c>
      <c r="D175" s="10">
        <v>101195864.37</v>
      </c>
      <c r="E175" s="24">
        <f t="shared" si="13"/>
        <v>7528.333906412737</v>
      </c>
      <c r="F175" s="10">
        <v>97079170.39999992</v>
      </c>
      <c r="G175" s="25">
        <f t="shared" si="14"/>
        <v>7222.077845558691</v>
      </c>
      <c r="H175" s="25">
        <f t="shared" si="15"/>
        <v>61325656.049999915</v>
      </c>
      <c r="I175" s="25">
        <f t="shared" si="16"/>
        <v>4562.24193200416</v>
      </c>
      <c r="J175" s="10">
        <v>35753514.35</v>
      </c>
      <c r="K175" s="25">
        <f t="shared" si="17"/>
        <v>2659.8359135545306</v>
      </c>
    </row>
    <row r="176" spans="1:11" ht="12.75">
      <c r="A176" s="13">
        <v>121</v>
      </c>
      <c r="B176" s="13" t="s">
        <v>168</v>
      </c>
      <c r="C176" s="32">
        <v>5232</v>
      </c>
      <c r="D176" s="10">
        <v>29411607.630000003</v>
      </c>
      <c r="E176" s="24">
        <f t="shared" si="13"/>
        <v>5621.484638761468</v>
      </c>
      <c r="F176" s="10">
        <v>29478704.27</v>
      </c>
      <c r="G176" s="25">
        <f t="shared" si="14"/>
        <v>5634.308920107033</v>
      </c>
      <c r="H176" s="25">
        <f t="shared" si="15"/>
        <v>22340226.22</v>
      </c>
      <c r="I176" s="25">
        <f t="shared" si="16"/>
        <v>4269.920913608563</v>
      </c>
      <c r="J176" s="10">
        <v>7138478.050000001</v>
      </c>
      <c r="K176" s="25">
        <f t="shared" si="17"/>
        <v>1364.388006498471</v>
      </c>
    </row>
    <row r="177" spans="1:11" ht="12.75">
      <c r="A177" s="13">
        <v>122</v>
      </c>
      <c r="B177" s="13" t="s">
        <v>169</v>
      </c>
      <c r="C177" s="32">
        <v>17809</v>
      </c>
      <c r="D177" s="10">
        <v>88235801.28999999</v>
      </c>
      <c r="E177" s="24">
        <f t="shared" si="13"/>
        <v>4954.562372395979</v>
      </c>
      <c r="F177" s="10">
        <v>83235150.63999993</v>
      </c>
      <c r="G177" s="25">
        <f t="shared" si="14"/>
        <v>4673.768916839796</v>
      </c>
      <c r="H177" s="25">
        <f t="shared" si="15"/>
        <v>80457838.49999993</v>
      </c>
      <c r="I177" s="25">
        <f t="shared" si="16"/>
        <v>4517.818996013248</v>
      </c>
      <c r="J177" s="10">
        <v>2777312.14</v>
      </c>
      <c r="K177" s="25">
        <f t="shared" si="17"/>
        <v>155.94992082654838</v>
      </c>
    </row>
    <row r="178" spans="1:11" ht="12.75">
      <c r="A178" s="13">
        <v>123</v>
      </c>
      <c r="B178" s="13" t="s">
        <v>170</v>
      </c>
      <c r="C178" s="32">
        <v>8541</v>
      </c>
      <c r="D178" s="10">
        <v>56193311.85</v>
      </c>
      <c r="E178" s="24">
        <f t="shared" si="13"/>
        <v>6579.242694063927</v>
      </c>
      <c r="F178" s="10">
        <v>52808609.92999998</v>
      </c>
      <c r="G178" s="25">
        <f t="shared" si="14"/>
        <v>6182.953978456852</v>
      </c>
      <c r="H178" s="25">
        <f t="shared" si="15"/>
        <v>44574513.759999976</v>
      </c>
      <c r="I178" s="25">
        <f t="shared" si="16"/>
        <v>5218.88698747219</v>
      </c>
      <c r="J178" s="10">
        <v>8234096.17</v>
      </c>
      <c r="K178" s="25">
        <f t="shared" si="17"/>
        <v>964.0669909846622</v>
      </c>
    </row>
    <row r="179" spans="1:11" ht="12.75">
      <c r="A179" s="13">
        <v>124</v>
      </c>
      <c r="B179" s="13" t="s">
        <v>171</v>
      </c>
      <c r="C179" s="32">
        <v>16339</v>
      </c>
      <c r="D179" s="10">
        <v>91258069.38</v>
      </c>
      <c r="E179" s="24">
        <f t="shared" si="13"/>
        <v>5585.290983536323</v>
      </c>
      <c r="F179" s="10">
        <v>92701906.59000008</v>
      </c>
      <c r="G179" s="25">
        <f t="shared" si="14"/>
        <v>5673.658521941372</v>
      </c>
      <c r="H179" s="25">
        <f t="shared" si="15"/>
        <v>82560544.81000008</v>
      </c>
      <c r="I179" s="25">
        <f t="shared" si="16"/>
        <v>5052.974160597349</v>
      </c>
      <c r="J179" s="10">
        <v>10141361.78</v>
      </c>
      <c r="K179" s="25">
        <f t="shared" si="17"/>
        <v>620.6843613440235</v>
      </c>
    </row>
    <row r="180" spans="1:11" ht="12.75">
      <c r="A180" s="13">
        <v>125</v>
      </c>
      <c r="B180" s="13" t="s">
        <v>172</v>
      </c>
      <c r="C180" s="32">
        <v>13238</v>
      </c>
      <c r="D180" s="10">
        <v>66311933.51999999</v>
      </c>
      <c r="E180" s="24">
        <f t="shared" si="13"/>
        <v>5009.210871732889</v>
      </c>
      <c r="F180" s="10">
        <v>59310415.93000006</v>
      </c>
      <c r="G180" s="25">
        <f t="shared" si="14"/>
        <v>4480.315450219071</v>
      </c>
      <c r="H180" s="25">
        <f t="shared" si="15"/>
        <v>54738128.78000006</v>
      </c>
      <c r="I180" s="25">
        <f t="shared" si="16"/>
        <v>4134.924367729269</v>
      </c>
      <c r="J180" s="10">
        <v>4572287.149999999</v>
      </c>
      <c r="K180" s="25">
        <f t="shared" si="17"/>
        <v>345.39108248980205</v>
      </c>
    </row>
    <row r="181" spans="1:11" s="16" customFormat="1" ht="12.75">
      <c r="A181" s="13">
        <v>126</v>
      </c>
      <c r="B181" s="13" t="s">
        <v>173</v>
      </c>
      <c r="C181" s="32">
        <v>4579</v>
      </c>
      <c r="D181" s="10">
        <v>23982681.62</v>
      </c>
      <c r="E181" s="24">
        <f t="shared" si="13"/>
        <v>5237.536933828347</v>
      </c>
      <c r="F181" s="10">
        <v>25751483.34999999</v>
      </c>
      <c r="G181" s="25">
        <f t="shared" si="14"/>
        <v>5623.822526752564</v>
      </c>
      <c r="H181" s="25">
        <f t="shared" si="15"/>
        <v>20320622.43999999</v>
      </c>
      <c r="I181" s="25">
        <f t="shared" si="16"/>
        <v>4437.786075562348</v>
      </c>
      <c r="J181" s="10">
        <v>5430860.909999999</v>
      </c>
      <c r="K181" s="25">
        <f t="shared" si="17"/>
        <v>1186.036451190216</v>
      </c>
    </row>
    <row r="182" spans="1:11" s="16" customFormat="1" ht="12.75">
      <c r="A182" s="14"/>
      <c r="B182" s="14" t="s">
        <v>174</v>
      </c>
      <c r="C182" s="43">
        <f>SUM(C86:C181)</f>
        <v>875747</v>
      </c>
      <c r="D182" s="15">
        <f>SUM(D86:D181)</f>
        <v>5043022029.5</v>
      </c>
      <c r="E182" s="29">
        <f t="shared" si="13"/>
        <v>5758.537602184192</v>
      </c>
      <c r="F182" s="15">
        <f aca="true" t="shared" si="18" ref="E182:J182">SUM(F86:F181)</f>
        <v>4779097942.600002</v>
      </c>
      <c r="G182" s="15">
        <f t="shared" si="14"/>
        <v>5457.167358380905</v>
      </c>
      <c r="H182" s="15">
        <f t="shared" si="18"/>
        <v>4053105734.129999</v>
      </c>
      <c r="I182" s="15">
        <f t="shared" si="16"/>
        <v>4628.169704412347</v>
      </c>
      <c r="J182" s="15">
        <f t="shared" si="18"/>
        <v>725992208.4699999</v>
      </c>
      <c r="K182" s="15">
        <f t="shared" si="17"/>
        <v>828.9976539685547</v>
      </c>
    </row>
    <row r="183" spans="1:11" s="16" customFormat="1" ht="12.75">
      <c r="A183" s="14"/>
      <c r="B183" s="14"/>
      <c r="C183" s="15"/>
      <c r="D183" s="10"/>
      <c r="E183" s="24"/>
      <c r="F183" s="10"/>
      <c r="G183" s="25"/>
      <c r="H183" s="25"/>
      <c r="I183" s="25"/>
      <c r="J183" s="10"/>
      <c r="K183" s="25"/>
    </row>
    <row r="184" spans="1:11" ht="12.75">
      <c r="A184" s="14"/>
      <c r="B184" s="11" t="s">
        <v>175</v>
      </c>
      <c r="C184" s="10"/>
      <c r="D184" s="10"/>
      <c r="E184" s="24"/>
      <c r="F184" s="10"/>
      <c r="G184" s="25"/>
      <c r="H184" s="25"/>
      <c r="I184" s="25"/>
      <c r="J184" s="10"/>
      <c r="K184" s="25"/>
    </row>
    <row r="185" spans="1:11" ht="12.75">
      <c r="A185" s="13">
        <v>127</v>
      </c>
      <c r="B185" s="13" t="s">
        <v>176</v>
      </c>
      <c r="C185" s="32">
        <v>12911</v>
      </c>
      <c r="D185" s="10">
        <v>59757812.379999995</v>
      </c>
      <c r="E185" s="24">
        <f t="shared" si="13"/>
        <v>4628.441823251491</v>
      </c>
      <c r="F185" s="10">
        <v>55614518.03000002</v>
      </c>
      <c r="G185" s="25">
        <f t="shared" si="14"/>
        <v>4307.529860584</v>
      </c>
      <c r="H185" s="25">
        <f t="shared" si="15"/>
        <v>50466014.76000002</v>
      </c>
      <c r="I185" s="25">
        <f t="shared" si="16"/>
        <v>3908.7611153280163</v>
      </c>
      <c r="J185" s="10">
        <v>5148503.27</v>
      </c>
      <c r="K185" s="25">
        <f t="shared" si="17"/>
        <v>398.7687452559832</v>
      </c>
    </row>
    <row r="186" spans="1:11" ht="12.75">
      <c r="A186" s="13">
        <v>128</v>
      </c>
      <c r="B186" s="13" t="s">
        <v>177</v>
      </c>
      <c r="C186" s="32">
        <v>45515</v>
      </c>
      <c r="D186" s="10">
        <v>253539929.12</v>
      </c>
      <c r="E186" s="24">
        <f t="shared" si="13"/>
        <v>5570.4697159178295</v>
      </c>
      <c r="F186" s="10">
        <v>251985559.66000003</v>
      </c>
      <c r="G186" s="25">
        <f t="shared" si="14"/>
        <v>5536.319008239043</v>
      </c>
      <c r="H186" s="25">
        <f t="shared" si="15"/>
        <v>221264477.83</v>
      </c>
      <c r="I186" s="25">
        <f t="shared" si="16"/>
        <v>4861.352912885862</v>
      </c>
      <c r="J186" s="10">
        <v>30721081.830000006</v>
      </c>
      <c r="K186" s="25">
        <f t="shared" si="17"/>
        <v>674.9660953531804</v>
      </c>
    </row>
    <row r="187" spans="1:11" ht="12.75">
      <c r="A187" s="13">
        <v>129</v>
      </c>
      <c r="B187" s="13" t="s">
        <v>178</v>
      </c>
      <c r="C187" s="32">
        <v>42059</v>
      </c>
      <c r="D187" s="10">
        <v>222453976.75999996</v>
      </c>
      <c r="E187" s="24">
        <f t="shared" si="13"/>
        <v>5289.093339356617</v>
      </c>
      <c r="F187" s="10">
        <v>215399281.09000033</v>
      </c>
      <c r="G187" s="25">
        <f t="shared" si="14"/>
        <v>5121.360020209713</v>
      </c>
      <c r="H187" s="25">
        <f t="shared" si="15"/>
        <v>183715859.45000035</v>
      </c>
      <c r="I187" s="25">
        <f t="shared" si="16"/>
        <v>4368.051058037527</v>
      </c>
      <c r="J187" s="10">
        <v>31683421.63999999</v>
      </c>
      <c r="K187" s="25">
        <f t="shared" si="17"/>
        <v>753.3089621721864</v>
      </c>
    </row>
    <row r="188" spans="1:11" ht="12.75">
      <c r="A188" s="13">
        <v>130</v>
      </c>
      <c r="B188" s="13" t="s">
        <v>179</v>
      </c>
      <c r="C188" s="32">
        <v>20297</v>
      </c>
      <c r="D188" s="10">
        <v>102609329.49000005</v>
      </c>
      <c r="E188" s="24">
        <f t="shared" si="13"/>
        <v>5055.393875449577</v>
      </c>
      <c r="F188" s="10">
        <v>99433031.65999992</v>
      </c>
      <c r="G188" s="25">
        <f t="shared" si="14"/>
        <v>4898.902875301765</v>
      </c>
      <c r="H188" s="25">
        <f t="shared" si="15"/>
        <v>90741267.83999991</v>
      </c>
      <c r="I188" s="25">
        <f t="shared" si="16"/>
        <v>4470.673884810559</v>
      </c>
      <c r="J188" s="10">
        <v>8691763.82</v>
      </c>
      <c r="K188" s="25">
        <f t="shared" si="17"/>
        <v>428.2289904912056</v>
      </c>
    </row>
    <row r="189" spans="1:11" ht="12.75">
      <c r="A189" s="13">
        <v>131</v>
      </c>
      <c r="B189" s="13" t="s">
        <v>180</v>
      </c>
      <c r="C189" s="32">
        <v>9358</v>
      </c>
      <c r="D189" s="10">
        <v>44972718.57999999</v>
      </c>
      <c r="E189" s="24">
        <f t="shared" si="13"/>
        <v>4805.804507373369</v>
      </c>
      <c r="F189" s="10">
        <v>43361001.13000002</v>
      </c>
      <c r="G189" s="25">
        <f t="shared" si="14"/>
        <v>4633.575671083567</v>
      </c>
      <c r="H189" s="25">
        <f t="shared" si="15"/>
        <v>35912483.860000014</v>
      </c>
      <c r="I189" s="25">
        <f t="shared" si="16"/>
        <v>3837.623836289807</v>
      </c>
      <c r="J189" s="10">
        <v>7448517.27</v>
      </c>
      <c r="K189" s="25">
        <f t="shared" si="17"/>
        <v>795.9518347937593</v>
      </c>
    </row>
    <row r="190" spans="1:11" ht="12.75">
      <c r="A190" s="13">
        <v>132</v>
      </c>
      <c r="B190" s="13" t="s">
        <v>181</v>
      </c>
      <c r="C190" s="32">
        <v>14324</v>
      </c>
      <c r="D190" s="10">
        <v>80395025.23</v>
      </c>
      <c r="E190" s="24">
        <f t="shared" si="13"/>
        <v>5612.609971376711</v>
      </c>
      <c r="F190" s="10">
        <v>74284153.55999994</v>
      </c>
      <c r="G190" s="25">
        <f t="shared" si="14"/>
        <v>5185.992289863163</v>
      </c>
      <c r="H190" s="25">
        <f t="shared" si="15"/>
        <v>64871091.48999994</v>
      </c>
      <c r="I190" s="25">
        <f t="shared" si="16"/>
        <v>4528.839115470535</v>
      </c>
      <c r="J190" s="10">
        <v>9413062.07</v>
      </c>
      <c r="K190" s="25">
        <f t="shared" si="17"/>
        <v>657.1531743926278</v>
      </c>
    </row>
    <row r="191" spans="1:11" ht="12.75">
      <c r="A191" s="13">
        <v>133</v>
      </c>
      <c r="B191" s="13" t="s">
        <v>182</v>
      </c>
      <c r="C191" s="32">
        <v>5721</v>
      </c>
      <c r="D191" s="10">
        <v>27086177.349999998</v>
      </c>
      <c r="E191" s="24">
        <f t="shared" si="13"/>
        <v>4734.5179776262885</v>
      </c>
      <c r="F191" s="10">
        <v>25339950.149999987</v>
      </c>
      <c r="G191" s="25">
        <f t="shared" si="14"/>
        <v>4429.286864184581</v>
      </c>
      <c r="H191" s="25">
        <f t="shared" si="15"/>
        <v>22805540.559999987</v>
      </c>
      <c r="I191" s="25">
        <f t="shared" si="16"/>
        <v>3986.285712288059</v>
      </c>
      <c r="J191" s="10">
        <v>2534409.59</v>
      </c>
      <c r="K191" s="25">
        <f t="shared" si="17"/>
        <v>443.00115189652155</v>
      </c>
    </row>
    <row r="192" spans="1:11" ht="12.75">
      <c r="A192" s="13">
        <v>134</v>
      </c>
      <c r="B192" s="13" t="s">
        <v>183</v>
      </c>
      <c r="C192" s="32">
        <v>9070</v>
      </c>
      <c r="D192" s="10">
        <v>44717339.56999998</v>
      </c>
      <c r="E192" s="24">
        <f t="shared" si="13"/>
        <v>4930.246920617417</v>
      </c>
      <c r="F192" s="10">
        <v>41568919.01000002</v>
      </c>
      <c r="G192" s="25">
        <f t="shared" si="14"/>
        <v>4583.122272326353</v>
      </c>
      <c r="H192" s="25">
        <f t="shared" si="15"/>
        <v>37592890.65000002</v>
      </c>
      <c r="I192" s="25">
        <f t="shared" si="16"/>
        <v>4144.7508985667055</v>
      </c>
      <c r="J192" s="10">
        <v>3976028.3599999994</v>
      </c>
      <c r="K192" s="25">
        <f t="shared" si="17"/>
        <v>438.3713737596471</v>
      </c>
    </row>
    <row r="193" spans="1:11" ht="12.75">
      <c r="A193" s="13">
        <v>135</v>
      </c>
      <c r="B193" s="13" t="s">
        <v>184</v>
      </c>
      <c r="C193" s="32">
        <v>11731</v>
      </c>
      <c r="D193" s="10">
        <v>57617008.18000001</v>
      </c>
      <c r="E193" s="24">
        <f t="shared" si="13"/>
        <v>4911.517192055239</v>
      </c>
      <c r="F193" s="10">
        <v>57403193.250000045</v>
      </c>
      <c r="G193" s="25">
        <f t="shared" si="14"/>
        <v>4893.2907041173</v>
      </c>
      <c r="H193" s="25">
        <f t="shared" si="15"/>
        <v>46592194.350000046</v>
      </c>
      <c r="I193" s="25">
        <f t="shared" si="16"/>
        <v>3971.7154846134213</v>
      </c>
      <c r="J193" s="10">
        <v>10810998.9</v>
      </c>
      <c r="K193" s="25">
        <f t="shared" si="17"/>
        <v>921.5752195038787</v>
      </c>
    </row>
    <row r="194" spans="1:11" ht="12.75">
      <c r="A194" s="13">
        <v>136</v>
      </c>
      <c r="B194" s="13" t="s">
        <v>185</v>
      </c>
      <c r="C194" s="32">
        <v>15873</v>
      </c>
      <c r="D194" s="10">
        <v>81574627.02000001</v>
      </c>
      <c r="E194" s="24">
        <f t="shared" si="13"/>
        <v>5139.206641466642</v>
      </c>
      <c r="F194" s="10">
        <v>81183239.22999999</v>
      </c>
      <c r="G194" s="25">
        <f t="shared" si="14"/>
        <v>5114.549186039186</v>
      </c>
      <c r="H194" s="25">
        <f t="shared" si="15"/>
        <v>65225219.06999999</v>
      </c>
      <c r="I194" s="25">
        <f t="shared" si="16"/>
        <v>4109.19291060291</v>
      </c>
      <c r="J194" s="10">
        <v>15958020.16</v>
      </c>
      <c r="K194" s="25">
        <f t="shared" si="17"/>
        <v>1005.3562754362755</v>
      </c>
    </row>
    <row r="195" spans="1:11" ht="12.75">
      <c r="A195" s="13">
        <v>137</v>
      </c>
      <c r="B195" s="13" t="s">
        <v>186</v>
      </c>
      <c r="C195" s="32">
        <v>9046</v>
      </c>
      <c r="D195" s="10">
        <v>52937087.95</v>
      </c>
      <c r="E195" s="24">
        <f t="shared" si="13"/>
        <v>5851.988497678532</v>
      </c>
      <c r="F195" s="10">
        <v>47689488.34000004</v>
      </c>
      <c r="G195" s="25">
        <f t="shared" si="14"/>
        <v>5271.88683838161</v>
      </c>
      <c r="H195" s="25">
        <f t="shared" si="15"/>
        <v>39112703.13000004</v>
      </c>
      <c r="I195" s="25">
        <f t="shared" si="16"/>
        <v>4323.756702409909</v>
      </c>
      <c r="J195" s="10">
        <v>8576785.21</v>
      </c>
      <c r="K195" s="25">
        <f t="shared" si="17"/>
        <v>948.1301359717003</v>
      </c>
    </row>
    <row r="196" spans="1:11" ht="12.75">
      <c r="A196" s="13">
        <v>138</v>
      </c>
      <c r="B196" s="13" t="s">
        <v>187</v>
      </c>
      <c r="C196" s="32">
        <v>8529</v>
      </c>
      <c r="D196" s="10">
        <v>43782455.989999995</v>
      </c>
      <c r="E196" s="24">
        <f t="shared" si="13"/>
        <v>5133.3633474029775</v>
      </c>
      <c r="F196" s="10">
        <v>42732222.849999994</v>
      </c>
      <c r="G196" s="25">
        <f t="shared" si="14"/>
        <v>5010.226620940321</v>
      </c>
      <c r="H196" s="25">
        <f t="shared" si="15"/>
        <v>37177581.879999995</v>
      </c>
      <c r="I196" s="25">
        <f t="shared" si="16"/>
        <v>4358.961411654355</v>
      </c>
      <c r="J196" s="10">
        <v>5554640.97</v>
      </c>
      <c r="K196" s="25">
        <f t="shared" si="17"/>
        <v>651.2652092859655</v>
      </c>
    </row>
    <row r="197" spans="1:11" ht="12.75">
      <c r="A197" s="13">
        <v>139</v>
      </c>
      <c r="B197" s="13" t="s">
        <v>188</v>
      </c>
      <c r="C197" s="32">
        <v>52849</v>
      </c>
      <c r="D197" s="10">
        <v>301811120.87000006</v>
      </c>
      <c r="E197" s="24">
        <f t="shared" si="13"/>
        <v>5710.819899525063</v>
      </c>
      <c r="F197" s="10">
        <v>296863386.6000003</v>
      </c>
      <c r="G197" s="25">
        <f t="shared" si="14"/>
        <v>5617.199693466297</v>
      </c>
      <c r="H197" s="25">
        <f t="shared" si="15"/>
        <v>268487474.34000033</v>
      </c>
      <c r="I197" s="25">
        <f t="shared" si="16"/>
        <v>5080.275394804071</v>
      </c>
      <c r="J197" s="10">
        <v>28375912.26</v>
      </c>
      <c r="K197" s="25">
        <f t="shared" si="17"/>
        <v>536.9242986622264</v>
      </c>
    </row>
    <row r="198" spans="1:11" ht="12.75">
      <c r="A198" s="13">
        <v>140</v>
      </c>
      <c r="B198" s="13" t="s">
        <v>189</v>
      </c>
      <c r="C198" s="32">
        <v>12414</v>
      </c>
      <c r="D198" s="10">
        <v>81042235.30000001</v>
      </c>
      <c r="E198" s="24">
        <f t="shared" si="13"/>
        <v>6528.2934831641705</v>
      </c>
      <c r="F198" s="10">
        <v>80572059.08</v>
      </c>
      <c r="G198" s="25">
        <f t="shared" si="14"/>
        <v>6490.418807797648</v>
      </c>
      <c r="H198" s="25">
        <f t="shared" si="15"/>
        <v>61481476.269999996</v>
      </c>
      <c r="I198" s="25">
        <f t="shared" si="16"/>
        <v>4952.591934106654</v>
      </c>
      <c r="J198" s="10">
        <v>19090582.81</v>
      </c>
      <c r="K198" s="25">
        <f t="shared" si="17"/>
        <v>1537.826873690994</v>
      </c>
    </row>
    <row r="199" spans="1:11" ht="12.75">
      <c r="A199" s="13">
        <v>141</v>
      </c>
      <c r="B199" s="13" t="s">
        <v>190</v>
      </c>
      <c r="C199" s="32">
        <v>26878</v>
      </c>
      <c r="D199" s="10">
        <v>145775622.33999997</v>
      </c>
      <c r="E199" s="24">
        <f t="shared" si="13"/>
        <v>5423.603777810848</v>
      </c>
      <c r="F199" s="10">
        <v>148385753.84</v>
      </c>
      <c r="G199" s="25">
        <f t="shared" si="14"/>
        <v>5520.71410968078</v>
      </c>
      <c r="H199" s="25">
        <f t="shared" si="15"/>
        <v>122053253.75</v>
      </c>
      <c r="I199" s="25">
        <f t="shared" si="16"/>
        <v>4541.009515216906</v>
      </c>
      <c r="J199" s="10">
        <v>26332500.090000004</v>
      </c>
      <c r="K199" s="25">
        <f t="shared" si="17"/>
        <v>979.704594463874</v>
      </c>
    </row>
    <row r="200" spans="1:11" ht="12.75">
      <c r="A200" s="13">
        <v>142</v>
      </c>
      <c r="B200" s="13" t="s">
        <v>191</v>
      </c>
      <c r="C200" s="32">
        <v>8921</v>
      </c>
      <c r="D200" s="10">
        <v>52871473.87999998</v>
      </c>
      <c r="E200" s="24">
        <f aca="true" t="shared" si="19" ref="E200:E209">D200/C200</f>
        <v>5926.6308575271805</v>
      </c>
      <c r="F200" s="10">
        <v>61841024.830000035</v>
      </c>
      <c r="G200" s="25">
        <f aca="true" t="shared" si="20" ref="G200:G209">F200/C200</f>
        <v>6932.07317901581</v>
      </c>
      <c r="H200" s="25">
        <f aca="true" t="shared" si="21" ref="H200:H206">F200-J200</f>
        <v>43165370.150000036</v>
      </c>
      <c r="I200" s="25">
        <f aca="true" t="shared" si="22" ref="I200:I209">H200/C200</f>
        <v>4838.624610469682</v>
      </c>
      <c r="J200" s="10">
        <v>18675654.680000003</v>
      </c>
      <c r="K200" s="25">
        <f aca="true" t="shared" si="23" ref="K200:K209">J200/C200</f>
        <v>2093.4485685461277</v>
      </c>
    </row>
    <row r="201" spans="1:11" ht="12.75">
      <c r="A201" s="13">
        <v>143</v>
      </c>
      <c r="B201" s="13" t="s">
        <v>192</v>
      </c>
      <c r="C201" s="32">
        <v>13272</v>
      </c>
      <c r="D201" s="10">
        <v>74749535.48999998</v>
      </c>
      <c r="E201" s="24">
        <f t="shared" si="19"/>
        <v>5632.122927215189</v>
      </c>
      <c r="F201" s="10">
        <v>69037868.31000008</v>
      </c>
      <c r="G201" s="25">
        <f t="shared" si="20"/>
        <v>5201.768257233279</v>
      </c>
      <c r="H201" s="25">
        <f t="shared" si="21"/>
        <v>61978431.930000074</v>
      </c>
      <c r="I201" s="25">
        <f t="shared" si="22"/>
        <v>4669.863768083188</v>
      </c>
      <c r="J201" s="10">
        <v>7059436.38</v>
      </c>
      <c r="K201" s="25">
        <f t="shared" si="23"/>
        <v>531.9044891500904</v>
      </c>
    </row>
    <row r="202" spans="1:11" ht="12.75">
      <c r="A202" s="13">
        <v>144</v>
      </c>
      <c r="B202" s="13" t="s">
        <v>193</v>
      </c>
      <c r="C202" s="32">
        <v>7621</v>
      </c>
      <c r="D202" s="10">
        <v>43595421.96</v>
      </c>
      <c r="E202" s="24">
        <f t="shared" si="19"/>
        <v>5720.4332712242485</v>
      </c>
      <c r="F202" s="10">
        <v>38968643.31999999</v>
      </c>
      <c r="G202" s="25">
        <f t="shared" si="20"/>
        <v>5113.324146437474</v>
      </c>
      <c r="H202" s="25">
        <f t="shared" si="21"/>
        <v>33092533.159999993</v>
      </c>
      <c r="I202" s="25">
        <f t="shared" si="22"/>
        <v>4342.282267418973</v>
      </c>
      <c r="J202" s="10">
        <v>5876110.16</v>
      </c>
      <c r="K202" s="25">
        <f t="shared" si="23"/>
        <v>771.0418790185015</v>
      </c>
    </row>
    <row r="203" spans="1:11" ht="12.75" customHeight="1">
      <c r="A203" s="13">
        <v>145</v>
      </c>
      <c r="B203" s="13" t="s">
        <v>194</v>
      </c>
      <c r="C203" s="32">
        <v>9356</v>
      </c>
      <c r="D203" s="10">
        <v>52198945.99999999</v>
      </c>
      <c r="E203" s="24">
        <f t="shared" si="19"/>
        <v>5579.194741342453</v>
      </c>
      <c r="F203" s="10">
        <v>48480830.33999998</v>
      </c>
      <c r="G203" s="25">
        <f t="shared" si="20"/>
        <v>5181.790331338177</v>
      </c>
      <c r="H203" s="25">
        <f t="shared" si="21"/>
        <v>44723064.34999998</v>
      </c>
      <c r="I203" s="25">
        <f t="shared" si="22"/>
        <v>4780.147963873448</v>
      </c>
      <c r="J203" s="10">
        <v>3757765.99</v>
      </c>
      <c r="K203" s="25">
        <f t="shared" si="23"/>
        <v>401.6423674647285</v>
      </c>
    </row>
    <row r="204" spans="1:11" ht="12.75">
      <c r="A204" s="13">
        <v>146</v>
      </c>
      <c r="B204" s="13" t="s">
        <v>195</v>
      </c>
      <c r="C204" s="32">
        <v>17770</v>
      </c>
      <c r="D204" s="10">
        <v>100303369.23999992</v>
      </c>
      <c r="E204" s="24">
        <f t="shared" si="19"/>
        <v>5644.534003376472</v>
      </c>
      <c r="F204" s="10">
        <v>88260507.30999988</v>
      </c>
      <c r="G204" s="25">
        <f t="shared" si="20"/>
        <v>4966.826522791214</v>
      </c>
      <c r="H204" s="25">
        <f t="shared" si="21"/>
        <v>80466679.44999988</v>
      </c>
      <c r="I204" s="25">
        <f t="shared" si="22"/>
        <v>4528.231820483955</v>
      </c>
      <c r="J204" s="10">
        <v>7793827.859999999</v>
      </c>
      <c r="K204" s="25">
        <f t="shared" si="23"/>
        <v>438.5947023072594</v>
      </c>
    </row>
    <row r="205" spans="1:11" ht="12.75">
      <c r="A205" s="13">
        <v>147</v>
      </c>
      <c r="B205" s="13" t="s">
        <v>196</v>
      </c>
      <c r="C205" s="32">
        <v>9594</v>
      </c>
      <c r="D205" s="10">
        <v>57003982.48</v>
      </c>
      <c r="E205" s="24">
        <f t="shared" si="19"/>
        <v>5941.628359391286</v>
      </c>
      <c r="F205" s="10">
        <v>56529405.58999999</v>
      </c>
      <c r="G205" s="25">
        <f t="shared" si="20"/>
        <v>5892.162350427349</v>
      </c>
      <c r="H205" s="25">
        <f t="shared" si="21"/>
        <v>48648943.43999999</v>
      </c>
      <c r="I205" s="25">
        <f t="shared" si="22"/>
        <v>5070.7675046904305</v>
      </c>
      <c r="J205" s="10">
        <v>7880462.150000001</v>
      </c>
      <c r="K205" s="25">
        <f t="shared" si="23"/>
        <v>821.394845736919</v>
      </c>
    </row>
    <row r="206" spans="1:11" s="16" customFormat="1" ht="12.75">
      <c r="A206" s="13">
        <v>148</v>
      </c>
      <c r="B206" s="13" t="s">
        <v>197</v>
      </c>
      <c r="C206" s="32">
        <v>8445</v>
      </c>
      <c r="D206" s="10">
        <v>50001079.309999995</v>
      </c>
      <c r="E206" s="24">
        <f t="shared" si="19"/>
        <v>5920.790918886914</v>
      </c>
      <c r="F206" s="10">
        <v>44908686.87999995</v>
      </c>
      <c r="G206" s="25">
        <f t="shared" si="20"/>
        <v>5317.784118413257</v>
      </c>
      <c r="H206" s="25">
        <f t="shared" si="21"/>
        <v>40593001.48999995</v>
      </c>
      <c r="I206" s="25">
        <f t="shared" si="22"/>
        <v>4806.749732386022</v>
      </c>
      <c r="J206" s="10">
        <v>4315685.39</v>
      </c>
      <c r="K206" s="25">
        <f t="shared" si="23"/>
        <v>511.03438602723503</v>
      </c>
    </row>
    <row r="207" spans="1:11" s="16" customFormat="1" ht="15.75" customHeight="1">
      <c r="A207" s="14"/>
      <c r="B207" s="14" t="s">
        <v>198</v>
      </c>
      <c r="C207" s="29">
        <f>SUM(C185:C206)</f>
        <v>371554</v>
      </c>
      <c r="D207" s="15">
        <f>SUM(D185:D206)</f>
        <v>2030796274.49</v>
      </c>
      <c r="E207" s="29">
        <f t="shared" si="19"/>
        <v>5465.682712310997</v>
      </c>
      <c r="F207" s="15">
        <f aca="true" t="shared" si="24" ref="E207:J207">SUM(F185:F206)</f>
        <v>1969842724.0600002</v>
      </c>
      <c r="G207" s="15">
        <f t="shared" si="20"/>
        <v>5301.632398144012</v>
      </c>
      <c r="H207" s="15">
        <f t="shared" si="24"/>
        <v>1700167553.2000005</v>
      </c>
      <c r="I207" s="15">
        <f t="shared" si="22"/>
        <v>4575.828959451386</v>
      </c>
      <c r="J207" s="15">
        <f t="shared" si="24"/>
        <v>269675170.86</v>
      </c>
      <c r="K207" s="15">
        <f t="shared" si="23"/>
        <v>725.8034386926262</v>
      </c>
    </row>
    <row r="208" spans="1:11" s="16" customFormat="1" ht="16.5" customHeight="1">
      <c r="A208" s="14"/>
      <c r="B208" s="14" t="s">
        <v>199</v>
      </c>
      <c r="C208" s="29">
        <f>SUM(C207,C182,C83)</f>
        <v>1997677</v>
      </c>
      <c r="D208" s="15">
        <f>SUM(D207,D182,D83)</f>
        <v>11257414819.089998</v>
      </c>
      <c r="E208" s="29">
        <f t="shared" si="19"/>
        <v>5635.252755620652</v>
      </c>
      <c r="F208" s="15">
        <f aca="true" t="shared" si="25" ref="E208:J208">SUM(F207,F182,F83)</f>
        <v>10832569518.560003</v>
      </c>
      <c r="G208" s="15">
        <f t="shared" si="20"/>
        <v>5422.583089538501</v>
      </c>
      <c r="H208" s="15">
        <f t="shared" si="25"/>
        <v>9291418592.85</v>
      </c>
      <c r="I208" s="15">
        <f t="shared" si="22"/>
        <v>4651.11156250485</v>
      </c>
      <c r="J208" s="15">
        <f t="shared" si="25"/>
        <v>1541150925.71</v>
      </c>
      <c r="K208" s="15">
        <f t="shared" si="23"/>
        <v>771.4715270336496</v>
      </c>
    </row>
    <row r="209" spans="1:11" s="16" customFormat="1" ht="30.75" customHeight="1">
      <c r="A209" s="36" t="s">
        <v>208</v>
      </c>
      <c r="B209" s="37"/>
      <c r="C209" s="29">
        <f>SUM(C208,C49)</f>
        <v>4508078</v>
      </c>
      <c r="D209" s="15">
        <f>SUM(D208,D49,D27,D7)</f>
        <v>33480967069.450005</v>
      </c>
      <c r="E209" s="29">
        <f t="shared" si="19"/>
        <v>7426.882824443145</v>
      </c>
      <c r="F209" s="15">
        <f aca="true" t="shared" si="26" ref="E209:J209">SUM(F208,F49,F27,F7)</f>
        <v>32911175062.300007</v>
      </c>
      <c r="G209" s="15">
        <f t="shared" si="20"/>
        <v>7300.489268885766</v>
      </c>
      <c r="H209" s="15">
        <f t="shared" si="26"/>
        <v>27406566410.760002</v>
      </c>
      <c r="I209" s="15">
        <f t="shared" si="22"/>
        <v>6079.434830266912</v>
      </c>
      <c r="J209" s="15">
        <f t="shared" si="26"/>
        <v>5504608651.540001</v>
      </c>
      <c r="K209" s="15">
        <f t="shared" si="23"/>
        <v>1221.0544386188528</v>
      </c>
    </row>
  </sheetData>
  <sheetProtection/>
  <mergeCells count="12">
    <mergeCell ref="A209:B209"/>
    <mergeCell ref="A4:A5"/>
    <mergeCell ref="B4:B5"/>
    <mergeCell ref="C4:C5"/>
    <mergeCell ref="D4:D5"/>
    <mergeCell ref="G4:G5"/>
    <mergeCell ref="I4:I5"/>
    <mergeCell ref="E4:E5"/>
    <mergeCell ref="F4:F5"/>
    <mergeCell ref="H4:H5"/>
    <mergeCell ref="J4:J5"/>
    <mergeCell ref="K4:K5"/>
  </mergeCells>
  <printOptions horizontalCentered="1"/>
  <pageMargins left="0" right="0" top="0.3937007874015748" bottom="0.3937007874015748" header="0.1968503937007874" footer="0.11811023622047245"/>
  <pageSetup horizontalDpi="600" verticalDpi="600" orientation="landscape" paperSize="9" scale="85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</cp:lastModifiedBy>
  <cp:lastPrinted>2019-03-25T07:49:09Z</cp:lastPrinted>
  <dcterms:created xsi:type="dcterms:W3CDTF">2009-03-27T08:23:32Z</dcterms:created>
  <dcterms:modified xsi:type="dcterms:W3CDTF">2021-03-15T13:05:27Z</dcterms:modified>
  <cp:category/>
  <cp:version/>
  <cp:contentType/>
  <cp:contentStatus/>
</cp:coreProperties>
</file>